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1" activeTab="0"/>
  </bookViews>
  <sheets>
    <sheet name="Főösszesítő" sheetId="1" r:id="rId1"/>
    <sheet name="Csapadékvíz" sheetId="2" r:id="rId2"/>
    <sheet name="Vízellátás" sheetId="3" r:id="rId3"/>
    <sheet name="Szennyvíz" sheetId="4" r:id="rId4"/>
    <sheet name="Közlekedés" sheetId="5" r:id="rId5"/>
  </sheets>
  <externalReferences>
    <externalReference r:id="rId8"/>
    <externalReference r:id="rId9"/>
    <externalReference r:id="rId10"/>
  </externalReferences>
  <definedNames>
    <definedName name="_xlnm.Print_Area" localSheetId="1">'Csapadékvíz'!$A$1:$I$24</definedName>
    <definedName name="_xlnm.Print_Titles" localSheetId="1">'Csapadékvíz'!$2:$2</definedName>
    <definedName name="_xlnm.Print_Area" localSheetId="4">'Közlekedés'!$A$1:$I$26</definedName>
    <definedName name="_xlnm.Print_Titles" localSheetId="4">'Közlekedés'!$2:$2</definedName>
    <definedName name="_xlnm.Print_Area" localSheetId="3">'Szennyvíz'!$A$1:$I$16</definedName>
    <definedName name="_xlnm.Print_Titles" localSheetId="3">'Szennyvíz'!$2:$2</definedName>
    <definedName name="_xlnm.Print_Area" localSheetId="2">'Vízellátás'!$A$1:$I$21</definedName>
    <definedName name="_xlnm.Print_Titles" localSheetId="2">'Vízellátás'!$2:$2</definedName>
    <definedName name="ANYAG">#REF!</definedName>
    <definedName name="Excel_BuiltIn_Print_Area_3">#REF!</definedName>
    <definedName name="MENNYISÉG">#REF!</definedName>
    <definedName name="ANYAG" localSheetId="1">#REF!</definedName>
    <definedName name="MENNYISÉG" localSheetId="1">#REF!</definedName>
    <definedName name="ANYAG" localSheetId="2">#REF!</definedName>
    <definedName name="MENNYISÉG" localSheetId="2">#REF!</definedName>
    <definedName name="ANYAG" localSheetId="3">#REF!</definedName>
    <definedName name="MENNYISÉG" localSheetId="3">#REF!</definedName>
    <definedName name="ANYAG" localSheetId="4">#REF!</definedName>
    <definedName name="Excel_BuiltIn_Print_Area_3" localSheetId="4">#REF!</definedName>
    <definedName name="MENNYISÉG" localSheetId="4">#REF!</definedName>
  </definedNames>
  <calcPr fullCalcOnLoad="1"/>
</workbook>
</file>

<file path=xl/sharedStrings.xml><?xml version="1.0" encoding="utf-8"?>
<sst xmlns="http://schemas.openxmlformats.org/spreadsheetml/2006/main" count="453" uniqueCount="287">
  <si>
    <t>Szakág megnevezése</t>
  </si>
  <si>
    <t>Nettó ár [Ft]</t>
  </si>
  <si>
    <t>Bruttó ár [Ft]</t>
  </si>
  <si>
    <t>1. Csapadékvíz elvezetés</t>
  </si>
  <si>
    <t>2. Vízellátás</t>
  </si>
  <si>
    <t>3. Szennyvízelvezetés</t>
  </si>
  <si>
    <t>4. Közlekedés</t>
  </si>
  <si>
    <t>Mindösszesen:</t>
  </si>
  <si>
    <t>s. sz</t>
  </si>
  <si>
    <t>Megnevezés</t>
  </si>
  <si>
    <t>Menny.</t>
  </si>
  <si>
    <t>Egys.</t>
  </si>
  <si>
    <t>Anyag</t>
  </si>
  <si>
    <t>Díj</t>
  </si>
  <si>
    <t>Anyag összesen</t>
  </si>
  <si>
    <t>Díj összesen</t>
  </si>
  <si>
    <t>A + D összesen</t>
  </si>
  <si>
    <t>1.</t>
  </si>
  <si>
    <t>Csapadékvíz elvezetés</t>
  </si>
  <si>
    <t>1.1</t>
  </si>
  <si>
    <t>Meglévő beton csapadékvíz csatorna és aknák bontása és törmelék elszálíltása</t>
  </si>
  <si>
    <t>m3</t>
  </si>
  <si>
    <t>1.2</t>
  </si>
  <si>
    <t>Munkaárok dúcolása és bontása 5,00 m mélységig, E+S nagytáblás dúcolással 0,80-2,00 m árokszélesség között</t>
  </si>
  <si>
    <t>m2</t>
  </si>
  <si>
    <t>1.3</t>
  </si>
  <si>
    <t>Munkaárok földkiemelése gépi erővel, kiegészítő kézi munkával, kitermelt föld elszállítása, illetve deponálása visszatöltéshez</t>
  </si>
  <si>
    <t>1.4</t>
  </si>
  <si>
    <t>Közmű feltárása kézi erővel, kitermelt föld elszállítása</t>
  </si>
  <si>
    <t>1.5</t>
  </si>
  <si>
    <t>Szemcsés talaj (Dmax=20 mm) visszatöltés munkagödörbe vagy munkaárokba, réteges elterítéssel, kézi erővel, a vezeték felett és mellett 50 cm vastagságig</t>
  </si>
  <si>
    <t>1.6</t>
  </si>
  <si>
    <t>Szemcsés talaj (Dmax=20 mm) visszatöltés munkagödörbe vagy munkárokba réteges elterítéssel gépi erővel, a vezetéket (műtárgyat) környező 50 cm-en túli szelvényrészben és út tükörig kívüli szelvényrészben</t>
  </si>
  <si>
    <t>1.7</t>
  </si>
  <si>
    <t>Tömörítés bármely tömörítési osztályban gépi erővel, kis felületen, tömörségi fok: 93%</t>
  </si>
  <si>
    <t>1.8</t>
  </si>
  <si>
    <t>Tömörítés bármely tömörítési osztályban gépi erővel, vezeték felett és mellett, tömörségi fok: 93%</t>
  </si>
  <si>
    <t>1.9</t>
  </si>
  <si>
    <t>KGEM (SN8) tokos műanyag csatornacső (D250 KG-PVC) építése 15 cm homok ágyazatra</t>
  </si>
  <si>
    <t>m</t>
  </si>
  <si>
    <t>1.10</t>
  </si>
  <si>
    <t>KGEM-SUPER (SN8) tokos műanyag csatornacső építése (D200 KG-PVC), KGFP befalazó idommal, 15cm homokágyazatra</t>
  </si>
  <si>
    <t>1.11</t>
  </si>
  <si>
    <t>KGEM-SUPER (SN8) tokos műanyag csatornacső építése (D160 KG-PVC) 15 cm homok ágyazatra</t>
  </si>
  <si>
    <t>1.12</t>
  </si>
  <si>
    <t>KGEM-SUPER (SN8) tokos műanyag csatornacső alaptest szivárgó bekötőcsatorna (D160 KG-PVC)  építése 15 cm homok ágyazatra</t>
  </si>
  <si>
    <t>1.13</t>
  </si>
  <si>
    <t>D40 PE80V SDR17,6 ürítő nyomóvezeték építése 15cm homok ágyazatra</t>
  </si>
  <si>
    <t>1.14</t>
  </si>
  <si>
    <t>DN 80/60 cm-es beton tisztítóakna DN600 öntöttvas fedlappal, 250 kN terhelésre, befalazó idomokkal,  műanyag bevonatú acél aknahágcsóval, átlagmélység 1,2m</t>
  </si>
  <si>
    <t>db</t>
  </si>
  <si>
    <t>1.15</t>
  </si>
  <si>
    <t>50×50 cm-es monolitbeton víznyelőakna építése részletterv szerint homokos-kavics ágyazatra, D400 KN teherbírású víznyelőráccsal</t>
  </si>
  <si>
    <t>1.16</t>
  </si>
  <si>
    <t xml:space="preserve">15cm szélességű monolitbeton folyóka építése 20 cm vastagságú C20/25 betonágyazatra, C250kN teherbírású ráccsal </t>
  </si>
  <si>
    <t>fm</t>
  </si>
  <si>
    <t>1.17</t>
  </si>
  <si>
    <t>30cm szélességű íves kialakítású monolitbeton folyóka építése 15 cm homokos-kavics ágyazatra</t>
  </si>
  <si>
    <t>1.18</t>
  </si>
  <si>
    <t>Szakfelügyelet közmű üzemeltetőktől</t>
  </si>
  <si>
    <t>ó</t>
  </si>
  <si>
    <t>1.19</t>
  </si>
  <si>
    <t>Gravitációs csatorna vízzárósági vizsgálata</t>
  </si>
  <si>
    <t>1.20</t>
  </si>
  <si>
    <t>Megépített vezetékek nyíltárkos bemérése</t>
  </si>
  <si>
    <t>Változás</t>
  </si>
  <si>
    <t>2.</t>
  </si>
  <si>
    <t>Vízellátás</t>
  </si>
  <si>
    <t>2.1</t>
  </si>
  <si>
    <t>vízvezeték és vízmérőakna bontása, törmelék elszállítása lerakóhelyre</t>
  </si>
  <si>
    <t>2.2</t>
  </si>
  <si>
    <t>Munkaárok földkiemelése gépi erővel, kiegészítő kézi munkával, kitermelt föld elszállítása</t>
  </si>
  <si>
    <t>2.3</t>
  </si>
  <si>
    <t>2.4</t>
  </si>
  <si>
    <t>Szemcsés talaj (Dmax=20 mm) visszatöltés munkagödörbe vagy munkárokba réteges elterítéssel gépi erővel, a vezetéket (műtárgyat) környező 50 cm-en túli szelvényrészben</t>
  </si>
  <si>
    <t>2.5</t>
  </si>
  <si>
    <t>2.6</t>
  </si>
  <si>
    <t>2.7</t>
  </si>
  <si>
    <t>Vízvezeték szerelése PE100V SDR17 műanyag csőből D90mm, 15 cm homokágyazatra</t>
  </si>
  <si>
    <t>2.8</t>
  </si>
  <si>
    <t>Vízvezeték szerelése PE100V SDR17 műanyag csőből D50 mm, 15 cm homokágyazatra</t>
  </si>
  <si>
    <t>2.9</t>
  </si>
  <si>
    <t>Vízvezeték szerelése PE100V SDR17 műanyag csőből D40 mm, 15 cm homokágyazatra</t>
  </si>
  <si>
    <t>2.10</t>
  </si>
  <si>
    <t>Vízvezeték szerelése PE100V SDR17 műanyag csőből D32 mm, 15 cm homokágyazatra</t>
  </si>
  <si>
    <t>2.11</t>
  </si>
  <si>
    <t>1,5x1,5 m-es monolit vb. Vízmérőhely kialakítása csomópont terv szerinti szerelvényekkel</t>
  </si>
  <si>
    <t>2.12</t>
  </si>
  <si>
    <t>kerticsap építése földalatti csapszekrényben elhelyezve</t>
  </si>
  <si>
    <t>2.13</t>
  </si>
  <si>
    <t>Meglévő önkormányzati út bontása, helyreállítása műszaki leírás szerinti pályaszerkezettel</t>
  </si>
  <si>
    <t>2.14</t>
  </si>
  <si>
    <t>2.15</t>
  </si>
  <si>
    <t>Nyomvonaljelző fektetése , 20 cm széles műanyag szalagból vezeték fölött elhelyezve</t>
  </si>
  <si>
    <t>2.16</t>
  </si>
  <si>
    <t>Vízvezeték szakaszos és hálózati nyomáspróbája vízzel, DN 200 mm átmérőig</t>
  </si>
  <si>
    <t>2.17</t>
  </si>
  <si>
    <t>Vízvezeték nyíltárkos bemérése bármilyen méretben</t>
  </si>
  <si>
    <t>36.6</t>
  </si>
  <si>
    <t>Telken kívüli közműkiváltások (ivóvízvezeték kiváltás)</t>
  </si>
  <si>
    <t>36.6.1</t>
  </si>
  <si>
    <t>Munkaárok dúcolása és bontása 5,00 m mélységig, vízszintes pallózással 0,80-2,00 m árokszélesség között</t>
  </si>
  <si>
    <t>36.6.2</t>
  </si>
  <si>
    <t>36.6.3</t>
  </si>
  <si>
    <t>36.6.4</t>
  </si>
  <si>
    <t>Homokos kavics ágyazat készítése 15-20 cm vtg., 120°-os beágyazással</t>
  </si>
  <si>
    <t>36.6.5</t>
  </si>
  <si>
    <t>36.6.6</t>
  </si>
  <si>
    <t>36.6.7</t>
  </si>
  <si>
    <t>36.6.8</t>
  </si>
  <si>
    <t>36.6.9</t>
  </si>
  <si>
    <t>Vízvezeték szerelése PE100V SDR17 műanyagcsőből D 110 mm</t>
  </si>
  <si>
    <t>36.6.10</t>
  </si>
  <si>
    <t>Vízvezeték szerelése PE100V SDR17 műanyagcsőből D 32 mm</t>
  </si>
  <si>
    <t>36.6.11</t>
  </si>
  <si>
    <t xml:space="preserve">DN80 ff.tűzcsap szerelése szerelvényekkel (DN100 ff. tűzcsap+ beépítési készlet), részletterv szerint </t>
  </si>
  <si>
    <t>36.6.12</t>
  </si>
  <si>
    <t>Védőcső szerelése D225 KM-PVC műanyag csőből+ 1 db csőtörésjelző beépítése</t>
  </si>
  <si>
    <t>36.6.13</t>
  </si>
  <si>
    <t>Védőcső szerelése D90 KM-PVC műanyag csőből</t>
  </si>
  <si>
    <t>36.6.14</t>
  </si>
  <si>
    <t>Csatlakozás meglévő DN100 acny. Vezetékhez, DN 100 MULTI JOING idomokkal csomóponti terv szerint</t>
  </si>
  <si>
    <t>36.6.15</t>
  </si>
  <si>
    <t>DN100/25 megfúróidom</t>
  </si>
  <si>
    <t>36.6.16</t>
  </si>
  <si>
    <t>h</t>
  </si>
  <si>
    <t>36.1.5</t>
  </si>
  <si>
    <t>ELMARADÓ TÉTEL! 1 fő geodéta helyszínen tartása szükség szerint (út és parkolóépítéshez, közműhöz is)</t>
  </si>
  <si>
    <t>Távközlési hálózat kiváltás</t>
  </si>
  <si>
    <t>36.6.1.</t>
  </si>
  <si>
    <t>kábelárok létesítés, földmunka végzése</t>
  </si>
  <si>
    <r>
      <rPr>
        <sz val="9"/>
        <rFont val="Arial"/>
        <family val="2"/>
      </rPr>
      <t>m</t>
    </r>
    <r>
      <rPr>
        <vertAlign val="superscript"/>
        <sz val="10"/>
        <rFont val="Arial CE"/>
        <family val="2"/>
      </rPr>
      <t>3</t>
    </r>
  </si>
  <si>
    <t>36.6.2.</t>
  </si>
  <si>
    <t>útátfúrás (vakond)</t>
  </si>
  <si>
    <t>36.6.3.</t>
  </si>
  <si>
    <t>Sz2 szekrény építés</t>
  </si>
  <si>
    <t>36.6.4.</t>
  </si>
  <si>
    <t>PE-T110 mm-es csövek fektetése (normál)</t>
  </si>
  <si>
    <t>36.6.5.</t>
  </si>
  <si>
    <t>Qv kábelek fektetése</t>
  </si>
  <si>
    <t>36.6.6.</t>
  </si>
  <si>
    <t>Qv kábelek bontása</t>
  </si>
  <si>
    <t>36.6.7.</t>
  </si>
  <si>
    <t>Qv kábelek behúzása védőcsőbe</t>
  </si>
  <si>
    <t>36.6.8.</t>
  </si>
  <si>
    <t>PE-T40 mm-es csövek behúzása</t>
  </si>
  <si>
    <t>36.6.9.</t>
  </si>
  <si>
    <t>Fve 1x12B optikai kábel behúzása</t>
  </si>
  <si>
    <t>36.6.10.</t>
  </si>
  <si>
    <t>optikai kábel bontása</t>
  </si>
  <si>
    <t>36.6.11.</t>
  </si>
  <si>
    <t>MCS1 műanyag csatorna felszerelés</t>
  </si>
  <si>
    <t>36.6.12.</t>
  </si>
  <si>
    <t>oszlop állítása egyes betonlábbal</t>
  </si>
  <si>
    <t>36.6.13.</t>
  </si>
  <si>
    <t>oszlop állítása kettős betonlábbal</t>
  </si>
  <si>
    <t>36.6.14.</t>
  </si>
  <si>
    <t>huzalkötél építése</t>
  </si>
  <si>
    <t>36.6.15.</t>
  </si>
  <si>
    <t>oszlop, támfa bontása betonlábbal</t>
  </si>
  <si>
    <t>36.6.16.</t>
  </si>
  <si>
    <t>huzalkötél bontás</t>
  </si>
  <si>
    <t>36.6.17.</t>
  </si>
  <si>
    <t>oszlop, támfa bontása betonláb nélkül</t>
  </si>
  <si>
    <t>36.6.18.</t>
  </si>
  <si>
    <t>többlet betonláb bontása</t>
  </si>
  <si>
    <t>36.6.19.</t>
  </si>
  <si>
    <t>Ql 1x4/06 légkábel építés</t>
  </si>
  <si>
    <t>o.köz</t>
  </si>
  <si>
    <t>36.6.20.</t>
  </si>
  <si>
    <t>Ql 1x4/06 légkábel áthelyezés</t>
  </si>
  <si>
    <t>36.6.21.</t>
  </si>
  <si>
    <t>Ql légkábelek építése (&gt; Ql5x4)</t>
  </si>
  <si>
    <t>36.6.22.</t>
  </si>
  <si>
    <t>Ql légkábelek bontása</t>
  </si>
  <si>
    <t>36.6.23.</t>
  </si>
  <si>
    <t>felvezetés építése oszlopra (PE-T40)</t>
  </si>
  <si>
    <t>36.6.24.</t>
  </si>
  <si>
    <t>felvezetés bontása oszlopról</t>
  </si>
  <si>
    <t>36.6.25.</t>
  </si>
  <si>
    <t>Ef. beltéri vezeték kiváltása</t>
  </si>
  <si>
    <t>36.6.26.</t>
  </si>
  <si>
    <t>kábelek szerelése (élő)</t>
  </si>
  <si>
    <t>érp.</t>
  </si>
  <si>
    <t>36.6.27.</t>
  </si>
  <si>
    <t>új, elágazó kötés lezárása Qv kábelen</t>
  </si>
  <si>
    <t>36.6.28.</t>
  </si>
  <si>
    <t>kábelek bekötése kifejtési ponton</t>
  </si>
  <si>
    <t>36.6.29.</t>
  </si>
  <si>
    <t>átkötések készítése</t>
  </si>
  <si>
    <t>36.6.30.</t>
  </si>
  <si>
    <t>átkötések bontása</t>
  </si>
  <si>
    <t>36.6.31.</t>
  </si>
  <si>
    <t>optikai szálak kötése (élő)</t>
  </si>
  <si>
    <t>36.6.32.</t>
  </si>
  <si>
    <t>optikai szálak mérése</t>
  </si>
  <si>
    <t>36.6.33.</t>
  </si>
  <si>
    <t>optikai kábelen kötés bontása - lezárása</t>
  </si>
  <si>
    <t>36.6.34.</t>
  </si>
  <si>
    <t>ED 2 falidoboz építése</t>
  </si>
  <si>
    <t>36.6.35.</t>
  </si>
  <si>
    <t>EOD 1 elosztódoboz építése</t>
  </si>
  <si>
    <t>36.6.36.</t>
  </si>
  <si>
    <t>LKB 32 légkábelbúra építés</t>
  </si>
  <si>
    <t>36.6.37.</t>
  </si>
  <si>
    <t>földelés készítése oszlopon</t>
  </si>
  <si>
    <t>36.6.38.</t>
  </si>
  <si>
    <t>Quante 10x2 NLV modulok felszerelése</t>
  </si>
  <si>
    <t>36.6.39.</t>
  </si>
  <si>
    <t>modulok bontása</t>
  </si>
  <si>
    <t>36.6.40.</t>
  </si>
  <si>
    <t>kábelvégelzáró szekrény, búra bontás</t>
  </si>
  <si>
    <t>36.6.41.</t>
  </si>
  <si>
    <t>Qv 5x4/06 kábel ára</t>
  </si>
  <si>
    <t>36.6.42.</t>
  </si>
  <si>
    <t>Qv 10x4/06 kábel ára</t>
  </si>
  <si>
    <t>36.6.43.</t>
  </si>
  <si>
    <t>Qv 25x4/06 kábel ára</t>
  </si>
  <si>
    <t>36.6.44.</t>
  </si>
  <si>
    <t>Ql 10x4/06 kábel ára</t>
  </si>
  <si>
    <t>36.6.45.</t>
  </si>
  <si>
    <t>Ql 15x4/06 kábel ára</t>
  </si>
  <si>
    <t>36.6.46.</t>
  </si>
  <si>
    <t>tb. oszlop 6,5 m sótelítésű ára</t>
  </si>
  <si>
    <t>36.6.47.</t>
  </si>
  <si>
    <t>tb. oszlop 7,0 m sótelítésű ára</t>
  </si>
  <si>
    <t>36.6.48.</t>
  </si>
  <si>
    <t>ef típusú feszített betonláb ára</t>
  </si>
  <si>
    <t>36.6.49.</t>
  </si>
  <si>
    <t>XAGA200-43/8-250 elágazó kötéslezáró ára</t>
  </si>
  <si>
    <t>36.6.50.</t>
  </si>
  <si>
    <t>XAGA200-55/12-250 elágazó kötéslezáró ára</t>
  </si>
  <si>
    <t>3.</t>
  </si>
  <si>
    <t>Szennyvízelvezetés</t>
  </si>
  <si>
    <t>3.1</t>
  </si>
  <si>
    <t>3.2</t>
  </si>
  <si>
    <t>3.3</t>
  </si>
  <si>
    <t>3.4</t>
  </si>
  <si>
    <t>3.5</t>
  </si>
  <si>
    <t>3.6</t>
  </si>
  <si>
    <t>3.7</t>
  </si>
  <si>
    <t>3.8</t>
  </si>
  <si>
    <t>KGEM-SUPER (SN8) tokos műanyag csatornacső építése (D160 KG-PVC), KGFP befalazó idommal, 15cm homokágyazatra</t>
  </si>
  <si>
    <t>3.9</t>
  </si>
  <si>
    <t>KGEM-SUPER (SN8) tokos műanyag csatornacső építése (D110 KG-PVC), KGFP befalazó idommal, 15cm homokágyazatra</t>
  </si>
  <si>
    <t>3.10</t>
  </si>
  <si>
    <t>DN 80/60 cm-es beton tisztítóakna DN 600 öv. fedlappal 250 kN terhelésre, befalazó idomokkal</t>
  </si>
  <si>
    <t>3.11</t>
  </si>
  <si>
    <t>Gravitációs szennyvízcsatorna vízzárósági vizsgálata</t>
  </si>
  <si>
    <t>3.12</t>
  </si>
  <si>
    <t>3.13</t>
  </si>
  <si>
    <t>4.</t>
  </si>
  <si>
    <t>Közlekedés</t>
  </si>
  <si>
    <t>4.1</t>
  </si>
  <si>
    <t>Előkészítő és bontási munkák</t>
  </si>
  <si>
    <t>4.1.1</t>
  </si>
  <si>
    <t>Ideiglenes munkaterület elkorlátozása, forgalomszabályozás tervezése, engedélyeztetése, végrahajtása a munkaterületen (előirányzat)</t>
  </si>
  <si>
    <t>E</t>
  </si>
  <si>
    <t>4.1.2</t>
  </si>
  <si>
    <t>Bevágás készítése útépítéshez kitermelt föld elszállítása 10 km-en belül</t>
  </si>
  <si>
    <r>
      <rPr>
        <sz val="10"/>
        <rFont val="Arial CE"/>
        <family val="2"/>
      </rPr>
      <t>m</t>
    </r>
    <r>
      <rPr>
        <vertAlign val="superscript"/>
        <sz val="10"/>
        <rFont val="Arial CE"/>
        <family val="2"/>
      </rPr>
      <t>3</t>
    </r>
  </si>
  <si>
    <t>4.1.3</t>
  </si>
  <si>
    <t>Földfeltöltés készítése bevágásból származó anyagból (10%-kal növelve), tömörítése gépi erővel, kiegészítő kézi földmunkával</t>
  </si>
  <si>
    <t>4.2</t>
  </si>
  <si>
    <t>Útburkolatalapok készítése</t>
  </si>
  <si>
    <t>4.2.1</t>
  </si>
  <si>
    <t>Tükör készítése simítóhengerléssel, kiegészítő kézi munkával</t>
  </si>
  <si>
    <r>
      <rPr>
        <sz val="10"/>
        <rFont val="Arial CE"/>
        <family val="2"/>
      </rPr>
      <t>m</t>
    </r>
    <r>
      <rPr>
        <vertAlign val="superscript"/>
        <sz val="10"/>
        <rFont val="Arial CE"/>
        <family val="2"/>
      </rPr>
      <t>2</t>
    </r>
  </si>
  <si>
    <t>4.2.2</t>
  </si>
  <si>
    <t>M56 mechanikai stabilizációs útalap készítése beton térkő burkolathoz</t>
  </si>
  <si>
    <t>4.2.3</t>
  </si>
  <si>
    <t>Homokos-kavics talajjavító és fagyvédő réteg készítése min. 25 cm vastagságban útburkolathoz</t>
  </si>
  <si>
    <t>4.3</t>
  </si>
  <si>
    <t>Kőburkolatok készítése</t>
  </si>
  <si>
    <t>4.3.1</t>
  </si>
  <si>
    <t>Betonkő burkolat készítése 8 cm vtg-ban 3cm zúzott homok ágyazatra útburkolathoz (Leier, vagy azonos műszaki tartalom)</t>
  </si>
  <si>
    <t>4.3.2</t>
  </si>
  <si>
    <t>10cm kiállású beton útszegélysor építése kerékvetőhöz mon. betongerendába, homokos-kavics fagyvédő réteggel, cementhabarcs hézagolással</t>
  </si>
  <si>
    <t>4.3.3</t>
  </si>
  <si>
    <t>süllyesztett beton útszegély építése mon. betongerendába, homokos-kavics fagyvédő réteggel, cementhabarcs hézagolással</t>
  </si>
  <si>
    <t>4.3.4</t>
  </si>
  <si>
    <t>beton kerti szegélysor építése mon. betongerendába, homokos-kavics fagyvédő réteggel, cementhabarcs hézagolással tervezett járdaburkolathoz</t>
  </si>
  <si>
    <t>4.4</t>
  </si>
  <si>
    <t>Úttartozékok építése</t>
  </si>
  <si>
    <t>4.4.1</t>
  </si>
  <si>
    <t>Végleges közúti jelzőtáblák elhelyezése</t>
  </si>
  <si>
    <t>Végleges közúti jelzőtáblák számára alumínium oszlopok elhelyezése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</si>
</sst>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&quot; Ft &quot;;\-#,##0&quot; Ft &quot;;&quot; - Ft &quot;;@\ "/>
    <numFmt numFmtId="166" formatCode="#,##0.00&quot; Ft &quot;;\-#,##0.00&quot; Ft &quot;;&quot; -&quot;#&quot; Ft &quot;;@\ "/>
    <numFmt numFmtId="167" formatCode="@"/>
    <numFmt numFmtId="168" formatCode="#,##0"/>
    <numFmt numFmtId="169" formatCode="#,##0.0"/>
  </numFmts>
  <fonts count="15">
    <font>
      <sz val="10"/>
      <name val="Arial CE"/>
      <family val="2"/>
    </font>
    <font>
      <sz val="10"/>
      <name val="Arial"/>
      <family val="0"/>
    </font>
    <font>
      <sz val="10"/>
      <name val="MS Sans Serif"/>
      <family val="2"/>
    </font>
    <font>
      <b/>
      <sz val="10"/>
      <name val="Arial"/>
      <family val="2"/>
    </font>
    <font>
      <sz val="12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"/>
      <family val="2"/>
    </font>
    <font>
      <b/>
      <sz val="10"/>
      <name val="Arial CE"/>
      <family val="2"/>
    </font>
    <font>
      <sz val="11"/>
      <name val="Times New Roman"/>
      <family val="1"/>
    </font>
    <font>
      <sz val="9"/>
      <name val="Arial CE"/>
      <family val="2"/>
    </font>
    <font>
      <sz val="9"/>
      <name val="Arial"/>
      <family val="2"/>
    </font>
    <font>
      <vertAlign val="superscript"/>
      <sz val="10"/>
      <name val="Arial CE"/>
      <family val="2"/>
    </font>
    <font>
      <b/>
      <sz val="2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</borders>
  <cellStyleXfs count="3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5" fontId="0" fillId="0" borderId="0" applyFill="0" applyAlignment="0" applyProtection="0"/>
    <xf numFmtId="166" fontId="0" fillId="0" borderId="0" applyFill="0" applyAlignment="0" applyProtection="0"/>
  </cellStyleXfs>
  <cellXfs count="210">
    <xf numFmtId="164" fontId="0" fillId="0" borderId="0" xfId="0" applyAlignment="1">
      <alignment/>
    </xf>
    <xf numFmtId="167" fontId="3" fillId="0" borderId="1" xfId="0" applyNumberFormat="1" applyFont="1" applyFill="1" applyBorder="1" applyAlignment="1">
      <alignment horizontal="left" vertical="top" wrapText="1"/>
    </xf>
    <xf numFmtId="168" fontId="3" fillId="0" borderId="1" xfId="28" applyNumberFormat="1" applyFont="1" applyFill="1" applyBorder="1" applyAlignment="1">
      <alignment horizontal="center" vertical="top" wrapText="1"/>
      <protection/>
    </xf>
    <xf numFmtId="168" fontId="3" fillId="0" borderId="0" xfId="28" applyNumberFormat="1" applyFont="1" applyFill="1" applyBorder="1" applyAlignment="1">
      <alignment horizontal="center" vertical="top" wrapText="1"/>
      <protection/>
    </xf>
    <xf numFmtId="164" fontId="0" fillId="0" borderId="0" xfId="0" applyFont="1" applyBorder="1" applyAlignment="1">
      <alignment vertical="top"/>
    </xf>
    <xf numFmtId="164" fontId="4" fillId="0" borderId="1" xfId="0" applyFont="1" applyFill="1" applyBorder="1" applyAlignment="1">
      <alignment vertical="top"/>
    </xf>
    <xf numFmtId="168" fontId="5" fillId="0" borderId="1" xfId="0" applyNumberFormat="1" applyFont="1" applyFill="1" applyBorder="1" applyAlignment="1">
      <alignment vertical="top"/>
    </xf>
    <xf numFmtId="164" fontId="6" fillId="0" borderId="0" xfId="0" applyFont="1" applyFill="1" applyAlignment="1">
      <alignment vertical="top"/>
    </xf>
    <xf numFmtId="164" fontId="4" fillId="0" borderId="1" xfId="0" applyFont="1" applyBorder="1" applyAlignment="1">
      <alignment/>
    </xf>
    <xf numFmtId="168" fontId="5" fillId="0" borderId="1" xfId="0" applyNumberFormat="1" applyFont="1" applyBorder="1" applyAlignment="1">
      <alignment/>
    </xf>
    <xf numFmtId="164" fontId="4" fillId="0" borderId="2" xfId="0" applyFont="1" applyBorder="1" applyAlignment="1">
      <alignment/>
    </xf>
    <xf numFmtId="168" fontId="5" fillId="0" borderId="2" xfId="0" applyNumberFormat="1" applyFont="1" applyBorder="1" applyAlignment="1">
      <alignment/>
    </xf>
    <xf numFmtId="168" fontId="5" fillId="0" borderId="2" xfId="0" applyNumberFormat="1" applyFont="1" applyFill="1" applyBorder="1" applyAlignment="1">
      <alignment vertical="top"/>
    </xf>
    <xf numFmtId="164" fontId="4" fillId="0" borderId="0" xfId="0" applyFont="1" applyFill="1" applyBorder="1" applyAlignment="1">
      <alignment/>
    </xf>
    <xf numFmtId="168" fontId="7" fillId="0" borderId="0" xfId="0" applyNumberFormat="1" applyFont="1" applyAlignment="1">
      <alignment/>
    </xf>
    <xf numFmtId="167" fontId="0" fillId="0" borderId="0" xfId="0" applyNumberFormat="1" applyFont="1" applyFill="1" applyAlignment="1">
      <alignment horizontal="left" vertical="top"/>
    </xf>
    <xf numFmtId="164" fontId="0" fillId="0" borderId="0" xfId="0" applyFont="1" applyFill="1" applyAlignment="1">
      <alignment vertical="top" wrapText="1"/>
    </xf>
    <xf numFmtId="169" fontId="0" fillId="0" borderId="0" xfId="0" applyNumberFormat="1" applyFont="1" applyFill="1" applyAlignment="1">
      <alignment vertical="top"/>
    </xf>
    <xf numFmtId="164" fontId="0" fillId="0" borderId="0" xfId="0" applyFont="1" applyFill="1" applyAlignment="1">
      <alignment horizontal="right" vertical="top"/>
    </xf>
    <xf numFmtId="168" fontId="0" fillId="0" borderId="0" xfId="0" applyNumberFormat="1" applyFont="1" applyFill="1" applyAlignment="1">
      <alignment vertical="top"/>
    </xf>
    <xf numFmtId="168" fontId="5" fillId="0" borderId="0" xfId="0" applyNumberFormat="1" applyFont="1" applyFill="1" applyAlignment="1">
      <alignment vertical="top"/>
    </xf>
    <xf numFmtId="164" fontId="0" fillId="0" borderId="0" xfId="0" applyFont="1" applyFill="1" applyAlignment="1">
      <alignment vertical="top"/>
    </xf>
    <xf numFmtId="167" fontId="5" fillId="0" borderId="1" xfId="0" applyNumberFormat="1" applyFont="1" applyFill="1" applyBorder="1" applyAlignment="1">
      <alignment horizontal="left" vertical="top"/>
    </xf>
    <xf numFmtId="168" fontId="5" fillId="0" borderId="1" xfId="0" applyNumberFormat="1" applyFont="1" applyFill="1" applyBorder="1" applyAlignment="1">
      <alignment horizontal="left" vertical="top" wrapText="1"/>
    </xf>
    <xf numFmtId="169" fontId="5" fillId="0" borderId="1" xfId="0" applyNumberFormat="1" applyFont="1" applyFill="1" applyBorder="1" applyAlignment="1">
      <alignment vertical="top"/>
    </xf>
    <xf numFmtId="168" fontId="5" fillId="0" borderId="1" xfId="0" applyNumberFormat="1" applyFont="1" applyFill="1" applyBorder="1" applyAlignment="1">
      <alignment horizontal="right" vertical="top"/>
    </xf>
    <xf numFmtId="164" fontId="5" fillId="0" borderId="0" xfId="0" applyFont="1" applyFill="1" applyBorder="1" applyAlignment="1">
      <alignment vertical="top"/>
    </xf>
    <xf numFmtId="168" fontId="3" fillId="0" borderId="1" xfId="0" applyNumberFormat="1" applyFont="1" applyFill="1" applyBorder="1" applyAlignment="1">
      <alignment horizontal="left" vertical="top" wrapText="1"/>
    </xf>
    <xf numFmtId="169" fontId="3" fillId="0" borderId="1" xfId="28" applyNumberFormat="1" applyFont="1" applyFill="1" applyBorder="1" applyAlignment="1">
      <alignment horizontal="center" vertical="top" wrapText="1"/>
      <protection/>
    </xf>
    <xf numFmtId="164" fontId="0" fillId="0" borderId="0" xfId="0" applyFont="1" applyFill="1" applyBorder="1" applyAlignment="1">
      <alignment vertical="top"/>
    </xf>
    <xf numFmtId="167" fontId="6" fillId="2" borderId="1" xfId="0" applyNumberFormat="1" applyFont="1" applyFill="1" applyBorder="1" applyAlignment="1">
      <alignment horizontal="left" vertical="top"/>
    </xf>
    <xf numFmtId="164" fontId="6" fillId="2" borderId="1" xfId="0" applyFont="1" applyFill="1" applyBorder="1" applyAlignment="1">
      <alignment vertical="top"/>
    </xf>
    <xf numFmtId="169" fontId="6" fillId="2" borderId="1" xfId="0" applyNumberFormat="1" applyFont="1" applyFill="1" applyBorder="1" applyAlignment="1">
      <alignment vertical="top"/>
    </xf>
    <xf numFmtId="164" fontId="6" fillId="2" borderId="1" xfId="0" applyFont="1" applyFill="1" applyBorder="1" applyAlignment="1">
      <alignment horizontal="right" vertical="top"/>
    </xf>
    <xf numFmtId="168" fontId="6" fillId="2" borderId="1" xfId="0" applyNumberFormat="1" applyFont="1" applyFill="1" applyBorder="1" applyAlignment="1">
      <alignment vertical="top"/>
    </xf>
    <xf numFmtId="167" fontId="1" fillId="0" borderId="1" xfId="0" applyNumberFormat="1" applyFont="1" applyFill="1" applyBorder="1" applyAlignment="1">
      <alignment horizontal="left" vertical="top"/>
    </xf>
    <xf numFmtId="164" fontId="1" fillId="0" borderId="1" xfId="26" applyFont="1" applyFill="1" applyBorder="1" applyAlignment="1">
      <alignment wrapText="1"/>
      <protection/>
    </xf>
    <xf numFmtId="169" fontId="1" fillId="0" borderId="1" xfId="0" applyNumberFormat="1" applyFont="1" applyFill="1" applyBorder="1" applyAlignment="1">
      <alignment vertical="top"/>
    </xf>
    <xf numFmtId="164" fontId="1" fillId="0" borderId="1" xfId="0" applyFont="1" applyFill="1" applyBorder="1" applyAlignment="1">
      <alignment horizontal="right" vertical="top"/>
    </xf>
    <xf numFmtId="168" fontId="1" fillId="0" borderId="1" xfId="0" applyNumberFormat="1" applyFont="1" applyFill="1" applyBorder="1" applyAlignment="1">
      <alignment vertical="top"/>
    </xf>
    <xf numFmtId="168" fontId="8" fillId="0" borderId="1" xfId="0" applyNumberFormat="1" applyFont="1" applyFill="1" applyBorder="1" applyAlignment="1">
      <alignment vertical="top"/>
    </xf>
    <xf numFmtId="164" fontId="1" fillId="0" borderId="0" xfId="0" applyFont="1" applyFill="1" applyBorder="1" applyAlignment="1">
      <alignment vertical="top"/>
    </xf>
    <xf numFmtId="164" fontId="1" fillId="0" borderId="0" xfId="0" applyFont="1" applyFill="1" applyAlignment="1">
      <alignment vertical="top"/>
    </xf>
    <xf numFmtId="164" fontId="1" fillId="0" borderId="1" xfId="21" applyFont="1" applyFill="1" applyBorder="1" applyAlignment="1">
      <alignment vertical="top" wrapText="1"/>
      <protection/>
    </xf>
    <xf numFmtId="164" fontId="1" fillId="0" borderId="1" xfId="22" applyFont="1" applyFill="1" applyBorder="1" applyAlignment="1">
      <alignment vertical="top" wrapText="1"/>
      <protection/>
    </xf>
    <xf numFmtId="169" fontId="1" fillId="0" borderId="1" xfId="0" applyNumberFormat="1" applyFont="1" applyFill="1" applyBorder="1" applyAlignment="1">
      <alignment vertical="center"/>
    </xf>
    <xf numFmtId="164" fontId="1" fillId="0" borderId="1" xfId="0" applyFont="1" applyFill="1" applyBorder="1" applyAlignment="1">
      <alignment horizontal="right" vertical="center"/>
    </xf>
    <xf numFmtId="168" fontId="1" fillId="0" borderId="0" xfId="0" applyNumberFormat="1" applyFont="1" applyFill="1" applyBorder="1" applyAlignment="1">
      <alignment horizontal="right" vertical="top"/>
    </xf>
    <xf numFmtId="168" fontId="1" fillId="0" borderId="0" xfId="0" applyNumberFormat="1" applyFont="1" applyFill="1" applyBorder="1" applyAlignment="1">
      <alignment vertical="top"/>
    </xf>
    <xf numFmtId="164" fontId="3" fillId="0" borderId="0" xfId="0" applyFont="1" applyFill="1" applyBorder="1" applyAlignment="1">
      <alignment vertical="top"/>
    </xf>
    <xf numFmtId="164" fontId="3" fillId="0" borderId="0" xfId="0" applyFont="1" applyFill="1" applyAlignment="1">
      <alignment vertical="top"/>
    </xf>
    <xf numFmtId="164" fontId="1" fillId="0" borderId="1" xfId="27" applyFont="1" applyFill="1" applyBorder="1" applyAlignment="1">
      <alignment wrapText="1"/>
      <protection/>
    </xf>
    <xf numFmtId="164" fontId="1" fillId="0" borderId="1" xfId="0" applyFont="1" applyFill="1" applyBorder="1" applyAlignment="1">
      <alignment wrapText="1"/>
    </xf>
    <xf numFmtId="164" fontId="1" fillId="0" borderId="1" xfId="0" applyFont="1" applyFill="1" applyBorder="1" applyAlignment="1">
      <alignment vertical="center" wrapText="1"/>
    </xf>
    <xf numFmtId="164" fontId="0" fillId="0" borderId="1" xfId="0" applyFont="1" applyFill="1" applyBorder="1" applyAlignment="1">
      <alignment vertical="center" wrapText="1"/>
    </xf>
    <xf numFmtId="169" fontId="0" fillId="0" borderId="1" xfId="0" applyNumberFormat="1" applyFont="1" applyFill="1" applyBorder="1" applyAlignment="1">
      <alignment vertical="center"/>
    </xf>
    <xf numFmtId="164" fontId="0" fillId="0" borderId="1" xfId="0" applyFont="1" applyFill="1" applyBorder="1" applyAlignment="1">
      <alignment horizontal="right" vertical="center"/>
    </xf>
    <xf numFmtId="168" fontId="0" fillId="0" borderId="1" xfId="0" applyNumberFormat="1" applyFont="1" applyFill="1" applyBorder="1" applyAlignment="1">
      <alignment vertical="top"/>
    </xf>
    <xf numFmtId="168" fontId="0" fillId="0" borderId="0" xfId="0" applyNumberFormat="1" applyFont="1" applyFill="1" applyBorder="1" applyAlignment="1">
      <alignment horizontal="right" vertical="top"/>
    </xf>
    <xf numFmtId="168" fontId="0" fillId="0" borderId="0" xfId="0" applyNumberFormat="1" applyFont="1" applyFill="1" applyBorder="1" applyAlignment="1">
      <alignment vertical="top"/>
    </xf>
    <xf numFmtId="169" fontId="0" fillId="0" borderId="1" xfId="0" applyNumberFormat="1" applyFont="1" applyFill="1" applyBorder="1" applyAlignment="1">
      <alignment vertical="top"/>
    </xf>
    <xf numFmtId="164" fontId="0" fillId="0" borderId="1" xfId="0" applyFont="1" applyFill="1" applyBorder="1" applyAlignment="1">
      <alignment horizontal="right" vertical="top"/>
    </xf>
    <xf numFmtId="164" fontId="6" fillId="2" borderId="0" xfId="0" applyFont="1" applyFill="1" applyAlignment="1">
      <alignment vertical="top"/>
    </xf>
    <xf numFmtId="169" fontId="6" fillId="2" borderId="0" xfId="0" applyNumberFormat="1" applyFont="1" applyFill="1" applyAlignment="1">
      <alignment vertical="top"/>
    </xf>
    <xf numFmtId="164" fontId="6" fillId="2" borderId="0" xfId="0" applyFont="1" applyFill="1" applyAlignment="1">
      <alignment horizontal="right" vertical="top"/>
    </xf>
    <xf numFmtId="168" fontId="6" fillId="2" borderId="0" xfId="0" applyNumberFormat="1" applyFont="1" applyFill="1" applyAlignment="1">
      <alignment vertical="top"/>
    </xf>
    <xf numFmtId="168" fontId="1" fillId="0" borderId="1" xfId="0" applyNumberFormat="1" applyFont="1" applyFill="1" applyBorder="1" applyAlignment="1">
      <alignment horizontal="right" vertical="top"/>
    </xf>
    <xf numFmtId="164" fontId="9" fillId="0" borderId="0" xfId="0" applyFont="1" applyFill="1" applyAlignment="1">
      <alignment vertical="top"/>
    </xf>
    <xf numFmtId="168" fontId="9" fillId="0" borderId="1" xfId="0" applyNumberFormat="1" applyFont="1" applyFill="1" applyBorder="1" applyAlignment="1">
      <alignment vertical="top"/>
    </xf>
    <xf numFmtId="168" fontId="0" fillId="0" borderId="1" xfId="0" applyNumberFormat="1" applyFont="1" applyFill="1" applyBorder="1" applyAlignment="1">
      <alignment horizontal="right" vertical="top"/>
    </xf>
    <xf numFmtId="164" fontId="0" fillId="0" borderId="1" xfId="0" applyFont="1" applyFill="1" applyBorder="1" applyAlignment="1">
      <alignment wrapText="1"/>
    </xf>
    <xf numFmtId="167" fontId="1" fillId="0" borderId="0" xfId="0" applyNumberFormat="1" applyFont="1" applyFill="1" applyAlignment="1">
      <alignment horizontal="left" vertical="top"/>
    </xf>
    <xf numFmtId="164" fontId="1" fillId="0" borderId="0" xfId="22" applyFont="1" applyFill="1" applyAlignment="1">
      <alignment vertical="top" wrapText="1"/>
      <protection/>
    </xf>
    <xf numFmtId="169" fontId="1" fillId="0" borderId="0" xfId="0" applyNumberFormat="1" applyFont="1" applyFill="1" applyAlignment="1">
      <alignment vertical="top"/>
    </xf>
    <xf numFmtId="164" fontId="1" fillId="0" borderId="0" xfId="0" applyFont="1" applyFill="1" applyAlignment="1">
      <alignment horizontal="right" vertical="top"/>
    </xf>
    <xf numFmtId="168" fontId="1" fillId="0" borderId="0" xfId="0" applyNumberFormat="1" applyFont="1" applyFill="1" applyAlignment="1">
      <alignment vertical="top"/>
    </xf>
    <xf numFmtId="168" fontId="8" fillId="0" borderId="0" xfId="0" applyNumberFormat="1" applyFont="1" applyFill="1" applyAlignment="1">
      <alignment vertical="top"/>
    </xf>
    <xf numFmtId="168" fontId="1" fillId="0" borderId="0" xfId="0" applyNumberFormat="1" applyFont="1" applyFill="1" applyAlignment="1">
      <alignment horizontal="right" vertical="top"/>
    </xf>
    <xf numFmtId="164" fontId="0" fillId="0" borderId="0" xfId="0" applyFont="1" applyFill="1" applyBorder="1" applyAlignment="1">
      <alignment wrapText="1"/>
    </xf>
    <xf numFmtId="168" fontId="0" fillId="0" borderId="0" xfId="0" applyNumberFormat="1" applyFont="1" applyFill="1" applyAlignment="1">
      <alignment horizontal="right" vertical="top"/>
    </xf>
    <xf numFmtId="164" fontId="1" fillId="0" borderId="0" xfId="27" applyFont="1" applyFill="1" applyBorder="1" applyAlignment="1">
      <alignment wrapText="1"/>
      <protection/>
    </xf>
    <xf numFmtId="167" fontId="1" fillId="0" borderId="3" xfId="0" applyNumberFormat="1" applyFont="1" applyFill="1" applyBorder="1" applyAlignment="1">
      <alignment horizontal="left" vertical="top"/>
    </xf>
    <xf numFmtId="164" fontId="1" fillId="0" borderId="3" xfId="24" applyFont="1" applyFill="1" applyBorder="1" applyAlignment="1">
      <alignment vertical="center" wrapText="1"/>
      <protection/>
    </xf>
    <xf numFmtId="169" fontId="1" fillId="0" borderId="3" xfId="0" applyNumberFormat="1" applyFont="1" applyFill="1" applyBorder="1" applyAlignment="1">
      <alignment vertical="top"/>
    </xf>
    <xf numFmtId="164" fontId="1" fillId="0" borderId="3" xfId="0" applyFont="1" applyFill="1" applyBorder="1" applyAlignment="1">
      <alignment horizontal="right" vertical="top"/>
    </xf>
    <xf numFmtId="168" fontId="1" fillId="0" borderId="3" xfId="0" applyNumberFormat="1" applyFont="1" applyFill="1" applyBorder="1" applyAlignment="1">
      <alignment vertical="top"/>
    </xf>
    <xf numFmtId="168" fontId="8" fillId="0" borderId="3" xfId="0" applyNumberFormat="1" applyFont="1" applyFill="1" applyBorder="1" applyAlignment="1">
      <alignment vertical="top"/>
    </xf>
    <xf numFmtId="168" fontId="1" fillId="0" borderId="3" xfId="0" applyNumberFormat="1" applyFont="1" applyFill="1" applyBorder="1" applyAlignment="1">
      <alignment horizontal="right" vertical="top"/>
    </xf>
    <xf numFmtId="167" fontId="1" fillId="0" borderId="4" xfId="0" applyNumberFormat="1" applyFont="1" applyFill="1" applyBorder="1" applyAlignment="1">
      <alignment horizontal="left" vertical="top"/>
    </xf>
    <xf numFmtId="164" fontId="1" fillId="0" borderId="5" xfId="25" applyFont="1" applyFill="1" applyBorder="1" applyAlignment="1">
      <alignment wrapText="1"/>
      <protection/>
    </xf>
    <xf numFmtId="169" fontId="1" fillId="0" borderId="6" xfId="0" applyNumberFormat="1" applyFont="1" applyFill="1" applyBorder="1" applyAlignment="1">
      <alignment vertical="top"/>
    </xf>
    <xf numFmtId="164" fontId="1" fillId="0" borderId="6" xfId="0" applyFont="1" applyFill="1" applyBorder="1" applyAlignment="1">
      <alignment horizontal="right" vertical="top"/>
    </xf>
    <xf numFmtId="168" fontId="1" fillId="0" borderId="6" xfId="0" applyNumberFormat="1" applyFont="1" applyFill="1" applyBorder="1" applyAlignment="1">
      <alignment vertical="top"/>
    </xf>
    <xf numFmtId="168" fontId="8" fillId="0" borderId="6" xfId="0" applyNumberFormat="1" applyFont="1" applyFill="1" applyBorder="1" applyAlignment="1">
      <alignment vertical="top"/>
    </xf>
    <xf numFmtId="168" fontId="1" fillId="0" borderId="6" xfId="0" applyNumberFormat="1" applyFont="1" applyFill="1" applyBorder="1" applyAlignment="1">
      <alignment horizontal="right" vertical="top"/>
    </xf>
    <xf numFmtId="164" fontId="1" fillId="0" borderId="0" xfId="0" applyFont="1" applyFill="1" applyBorder="1" applyAlignment="1">
      <alignment wrapText="1"/>
    </xf>
    <xf numFmtId="164" fontId="1" fillId="0" borderId="0" xfId="0" applyFont="1" applyFill="1" applyBorder="1" applyAlignment="1">
      <alignment vertical="center" wrapText="1"/>
    </xf>
    <xf numFmtId="164" fontId="1" fillId="0" borderId="3" xfId="0" applyFont="1" applyFill="1" applyBorder="1" applyAlignment="1">
      <alignment wrapText="1"/>
    </xf>
    <xf numFmtId="167" fontId="1" fillId="0" borderId="5" xfId="0" applyNumberFormat="1" applyFont="1" applyFill="1" applyBorder="1" applyAlignment="1">
      <alignment horizontal="left" vertical="top"/>
    </xf>
    <xf numFmtId="164" fontId="1" fillId="0" borderId="5" xfId="0" applyFont="1" applyFill="1" applyBorder="1" applyAlignment="1">
      <alignment wrapText="1"/>
    </xf>
    <xf numFmtId="169" fontId="1" fillId="0" borderId="5" xfId="0" applyNumberFormat="1" applyFont="1" applyFill="1" applyBorder="1" applyAlignment="1">
      <alignment vertical="top"/>
    </xf>
    <xf numFmtId="164" fontId="1" fillId="0" borderId="5" xfId="0" applyFont="1" applyFill="1" applyBorder="1" applyAlignment="1">
      <alignment horizontal="right" vertical="top"/>
    </xf>
    <xf numFmtId="168" fontId="1" fillId="0" borderId="5" xfId="0" applyNumberFormat="1" applyFont="1" applyFill="1" applyBorder="1" applyAlignment="1">
      <alignment vertical="top"/>
    </xf>
    <xf numFmtId="168" fontId="8" fillId="0" borderId="5" xfId="0" applyNumberFormat="1" applyFont="1" applyFill="1" applyBorder="1" applyAlignment="1">
      <alignment vertical="top"/>
    </xf>
    <xf numFmtId="168" fontId="1" fillId="0" borderId="5" xfId="0" applyNumberFormat="1" applyFont="1" applyFill="1" applyBorder="1" applyAlignment="1">
      <alignment horizontal="right" vertical="top"/>
    </xf>
    <xf numFmtId="164" fontId="1" fillId="0" borderId="6" xfId="0" applyFont="1" applyFill="1" applyBorder="1" applyAlignment="1">
      <alignment wrapText="1"/>
    </xf>
    <xf numFmtId="164" fontId="1" fillId="0" borderId="7" xfId="0" applyFont="1" applyFill="1" applyBorder="1" applyAlignment="1">
      <alignment wrapText="1"/>
    </xf>
    <xf numFmtId="164" fontId="1" fillId="0" borderId="6" xfId="27" applyFont="1" applyFill="1" applyBorder="1" applyAlignment="1">
      <alignment wrapText="1"/>
      <protection/>
    </xf>
    <xf numFmtId="167" fontId="6" fillId="0" borderId="0" xfId="0" applyNumberFormat="1" applyFont="1" applyFill="1" applyAlignment="1">
      <alignment horizontal="left" vertical="top"/>
    </xf>
    <xf numFmtId="169" fontId="6" fillId="0" borderId="0" xfId="0" applyNumberFormat="1" applyFont="1" applyFill="1" applyAlignment="1">
      <alignment vertical="top"/>
    </xf>
    <xf numFmtId="164" fontId="6" fillId="0" borderId="0" xfId="0" applyFont="1" applyFill="1" applyAlignment="1">
      <alignment horizontal="right" vertical="top"/>
    </xf>
    <xf numFmtId="168" fontId="6" fillId="0" borderId="0" xfId="0" applyNumberFormat="1" applyFont="1" applyFill="1" applyAlignment="1">
      <alignment vertical="top"/>
    </xf>
    <xf numFmtId="168" fontId="3" fillId="0" borderId="0" xfId="0" applyNumberFormat="1" applyFont="1" applyFill="1" applyAlignment="1">
      <alignment vertical="top"/>
    </xf>
    <xf numFmtId="168" fontId="3" fillId="0" borderId="0" xfId="0" applyNumberFormat="1" applyFont="1" applyFill="1" applyAlignment="1">
      <alignment horizontal="right" vertical="top"/>
    </xf>
    <xf numFmtId="164" fontId="1" fillId="0" borderId="0" xfId="25" applyFont="1" applyFill="1" applyBorder="1" applyAlignment="1">
      <alignment wrapText="1"/>
      <protection/>
    </xf>
    <xf numFmtId="164" fontId="10" fillId="0" borderId="0" xfId="27" applyFont="1" applyFill="1" applyBorder="1" applyAlignment="1">
      <alignment wrapText="1"/>
      <protection/>
    </xf>
    <xf numFmtId="168" fontId="9" fillId="0" borderId="0" xfId="0" applyNumberFormat="1" applyFont="1" applyFill="1" applyAlignment="1">
      <alignment vertical="top"/>
    </xf>
    <xf numFmtId="164" fontId="11" fillId="0" borderId="1" xfId="0" applyFont="1" applyFill="1" applyBorder="1" applyAlignment="1">
      <alignment vertical="center"/>
    </xf>
    <xf numFmtId="164" fontId="12" fillId="0" borderId="0" xfId="0" applyNumberFormat="1" applyFont="1" applyFill="1" applyBorder="1" applyAlignment="1" applyProtection="1">
      <alignment horizontal="right" vertical="center" wrapText="1"/>
      <protection/>
    </xf>
    <xf numFmtId="168" fontId="9" fillId="0" borderId="0" xfId="0" applyNumberFormat="1" applyFont="1" applyFill="1" applyAlignment="1">
      <alignment horizontal="right" vertical="top"/>
    </xf>
    <xf numFmtId="164" fontId="14" fillId="0" borderId="0" xfId="0" applyFont="1" applyFill="1" applyAlignment="1">
      <alignment vertical="top"/>
    </xf>
    <xf numFmtId="167" fontId="0" fillId="0" borderId="0" xfId="0" applyNumberFormat="1" applyFont="1" applyAlignment="1">
      <alignment horizontal="left" vertical="top"/>
    </xf>
    <xf numFmtId="164" fontId="0" fillId="0" borderId="0" xfId="0" applyFont="1" applyAlignment="1">
      <alignment vertical="top" wrapText="1"/>
    </xf>
    <xf numFmtId="169" fontId="0" fillId="0" borderId="0" xfId="0" applyNumberFormat="1" applyFont="1" applyAlignment="1">
      <alignment vertical="top"/>
    </xf>
    <xf numFmtId="164" fontId="0" fillId="0" borderId="0" xfId="0" applyFont="1" applyAlignment="1">
      <alignment horizontal="right" vertical="top"/>
    </xf>
    <xf numFmtId="168" fontId="0" fillId="0" borderId="0" xfId="0" applyNumberFormat="1" applyFont="1" applyAlignment="1">
      <alignment vertical="top"/>
    </xf>
    <xf numFmtId="168" fontId="5" fillId="0" borderId="0" xfId="0" applyNumberFormat="1" applyFont="1" applyAlignment="1">
      <alignment vertical="top"/>
    </xf>
    <xf numFmtId="164" fontId="0" fillId="0" borderId="0" xfId="0" applyFont="1" applyAlignment="1">
      <alignment vertical="top"/>
    </xf>
    <xf numFmtId="167" fontId="5" fillId="0" borderId="1" xfId="0" applyNumberFormat="1" applyFont="1" applyBorder="1" applyAlignment="1">
      <alignment horizontal="left" vertical="top"/>
    </xf>
    <xf numFmtId="168" fontId="5" fillId="0" borderId="1" xfId="0" applyNumberFormat="1" applyFont="1" applyBorder="1" applyAlignment="1">
      <alignment horizontal="left" vertical="top" wrapText="1"/>
    </xf>
    <xf numFmtId="169" fontId="5" fillId="0" borderId="1" xfId="0" applyNumberFormat="1" applyFont="1" applyBorder="1" applyAlignment="1">
      <alignment vertical="top"/>
    </xf>
    <xf numFmtId="168" fontId="5" fillId="0" borderId="1" xfId="0" applyNumberFormat="1" applyFont="1" applyBorder="1" applyAlignment="1">
      <alignment horizontal="right" vertical="top"/>
    </xf>
    <xf numFmtId="168" fontId="5" fillId="0" borderId="1" xfId="0" applyNumberFormat="1" applyFont="1" applyBorder="1" applyAlignment="1">
      <alignment vertical="top"/>
    </xf>
    <xf numFmtId="164" fontId="5" fillId="0" borderId="0" xfId="0" applyFont="1" applyBorder="1" applyAlignment="1">
      <alignment vertical="top"/>
    </xf>
    <xf numFmtId="167" fontId="6" fillId="3" borderId="0" xfId="0" applyNumberFormat="1" applyFont="1" applyFill="1" applyAlignment="1">
      <alignment horizontal="left" vertical="top"/>
    </xf>
    <xf numFmtId="164" fontId="6" fillId="3" borderId="0" xfId="0" applyFont="1" applyFill="1" applyAlignment="1">
      <alignment vertical="top"/>
    </xf>
    <xf numFmtId="169" fontId="6" fillId="3" borderId="0" xfId="0" applyNumberFormat="1" applyFont="1" applyFill="1" applyAlignment="1">
      <alignment vertical="top"/>
    </xf>
    <xf numFmtId="164" fontId="6" fillId="3" borderId="0" xfId="0" applyFont="1" applyFill="1" applyAlignment="1">
      <alignment horizontal="right" vertical="top"/>
    </xf>
    <xf numFmtId="168" fontId="6" fillId="3" borderId="0" xfId="0" applyNumberFormat="1" applyFont="1" applyFill="1" applyAlignment="1">
      <alignment vertical="top"/>
    </xf>
    <xf numFmtId="164" fontId="1" fillId="0" borderId="0" xfId="0" applyFont="1" applyAlignment="1">
      <alignment vertical="top"/>
    </xf>
    <xf numFmtId="167" fontId="1" fillId="0" borderId="1" xfId="0" applyNumberFormat="1" applyFont="1" applyFill="1" applyBorder="1" applyAlignment="1">
      <alignment horizontal="left" vertical="center"/>
    </xf>
    <xf numFmtId="164" fontId="10" fillId="0" borderId="1" xfId="27" applyFont="1" applyFill="1" applyBorder="1" applyAlignment="1">
      <alignment wrapText="1"/>
      <protection/>
    </xf>
    <xf numFmtId="164" fontId="10" fillId="0" borderId="0" xfId="27" applyFont="1" applyBorder="1" applyAlignment="1">
      <alignment wrapText="1"/>
      <protection/>
    </xf>
    <xf numFmtId="164" fontId="1" fillId="0" borderId="0" xfId="0" applyFont="1" applyBorder="1" applyAlignment="1">
      <alignment vertical="center" wrapText="1"/>
    </xf>
    <xf numFmtId="164" fontId="1" fillId="0" borderId="0" xfId="27" applyFont="1" applyBorder="1" applyAlignment="1">
      <alignment wrapText="1"/>
      <protection/>
    </xf>
    <xf numFmtId="164" fontId="1" fillId="0" borderId="3" xfId="24" applyFont="1" applyBorder="1" applyAlignment="1">
      <alignment vertical="center" wrapText="1"/>
      <protection/>
    </xf>
    <xf numFmtId="167" fontId="1" fillId="4" borderId="4" xfId="0" applyNumberFormat="1" applyFont="1" applyFill="1" applyBorder="1" applyAlignment="1">
      <alignment horizontal="left" vertical="top"/>
    </xf>
    <xf numFmtId="164" fontId="1" fillId="4" borderId="5" xfId="25" applyFont="1" applyFill="1" applyBorder="1" applyAlignment="1">
      <alignment wrapText="1"/>
      <protection/>
    </xf>
    <xf numFmtId="169" fontId="1" fillId="4" borderId="6" xfId="0" applyNumberFormat="1" applyFont="1" applyFill="1" applyBorder="1" applyAlignment="1">
      <alignment vertical="top"/>
    </xf>
    <xf numFmtId="164" fontId="1" fillId="4" borderId="6" xfId="0" applyFont="1" applyFill="1" applyBorder="1" applyAlignment="1">
      <alignment horizontal="right" vertical="top"/>
    </xf>
    <xf numFmtId="168" fontId="1" fillId="4" borderId="6" xfId="0" applyNumberFormat="1" applyFont="1" applyFill="1" applyBorder="1" applyAlignment="1">
      <alignment vertical="top"/>
    </xf>
    <xf numFmtId="168" fontId="8" fillId="4" borderId="6" xfId="0" applyNumberFormat="1" applyFont="1" applyFill="1" applyBorder="1" applyAlignment="1">
      <alignment vertical="top"/>
    </xf>
    <xf numFmtId="168" fontId="1" fillId="4" borderId="6" xfId="0" applyNumberFormat="1" applyFont="1" applyFill="1" applyBorder="1" applyAlignment="1">
      <alignment horizontal="right" vertical="top"/>
    </xf>
    <xf numFmtId="164" fontId="1" fillId="4" borderId="0" xfId="0" applyFont="1" applyFill="1" applyAlignment="1">
      <alignment vertical="top"/>
    </xf>
    <xf numFmtId="167" fontId="1" fillId="4" borderId="5" xfId="0" applyNumberFormat="1" applyFont="1" applyFill="1" applyBorder="1" applyAlignment="1">
      <alignment horizontal="left" vertical="top"/>
    </xf>
    <xf numFmtId="164" fontId="1" fillId="4" borderId="5" xfId="0" applyFont="1" applyFill="1" applyBorder="1" applyAlignment="1">
      <alignment wrapText="1"/>
    </xf>
    <xf numFmtId="169" fontId="1" fillId="4" borderId="5" xfId="0" applyNumberFormat="1" applyFont="1" applyFill="1" applyBorder="1" applyAlignment="1">
      <alignment vertical="top"/>
    </xf>
    <xf numFmtId="164" fontId="1" fillId="4" borderId="5" xfId="0" applyFont="1" applyFill="1" applyBorder="1" applyAlignment="1">
      <alignment horizontal="right" vertical="top"/>
    </xf>
    <xf numFmtId="168" fontId="1" fillId="4" borderId="5" xfId="0" applyNumberFormat="1" applyFont="1" applyFill="1" applyBorder="1" applyAlignment="1">
      <alignment vertical="top"/>
    </xf>
    <xf numFmtId="168" fontId="8" fillId="4" borderId="5" xfId="0" applyNumberFormat="1" applyFont="1" applyFill="1" applyBorder="1" applyAlignment="1">
      <alignment vertical="top"/>
    </xf>
    <xf numFmtId="168" fontId="1" fillId="4" borderId="5" xfId="0" applyNumberFormat="1" applyFont="1" applyFill="1" applyBorder="1" applyAlignment="1">
      <alignment horizontal="right" vertical="top"/>
    </xf>
    <xf numFmtId="164" fontId="1" fillId="4" borderId="6" xfId="0" applyFont="1" applyFill="1" applyBorder="1" applyAlignment="1">
      <alignment wrapText="1"/>
    </xf>
    <xf numFmtId="164" fontId="1" fillId="4" borderId="7" xfId="0" applyFont="1" applyFill="1" applyBorder="1" applyAlignment="1">
      <alignment wrapText="1"/>
    </xf>
    <xf numFmtId="164" fontId="1" fillId="4" borderId="6" xfId="27" applyFont="1" applyFill="1" applyBorder="1" applyAlignment="1">
      <alignment wrapText="1"/>
      <protection/>
    </xf>
    <xf numFmtId="167" fontId="1" fillId="0" borderId="0" xfId="0" applyNumberFormat="1" applyFont="1" applyAlignment="1">
      <alignment horizontal="left" vertical="top"/>
    </xf>
    <xf numFmtId="169" fontId="1" fillId="0" borderId="0" xfId="0" applyNumberFormat="1" applyFont="1" applyAlignment="1">
      <alignment vertical="top"/>
    </xf>
    <xf numFmtId="164" fontId="1" fillId="0" borderId="0" xfId="0" applyFont="1" applyAlignment="1">
      <alignment horizontal="right" vertical="top"/>
    </xf>
    <xf numFmtId="168" fontId="1" fillId="0" borderId="0" xfId="0" applyNumberFormat="1" applyFont="1" applyAlignment="1">
      <alignment vertical="top"/>
    </xf>
    <xf numFmtId="168" fontId="1" fillId="0" borderId="0" xfId="0" applyNumberFormat="1" applyFont="1" applyAlignment="1">
      <alignment horizontal="right" vertical="top"/>
    </xf>
    <xf numFmtId="168" fontId="8" fillId="0" borderId="0" xfId="0" applyNumberFormat="1" applyFont="1" applyAlignment="1">
      <alignment vertical="top"/>
    </xf>
    <xf numFmtId="167" fontId="0" fillId="0" borderId="0" xfId="0" applyNumberFormat="1" applyFont="1" applyAlignment="1">
      <alignment horizontal="center" vertical="center"/>
    </xf>
    <xf numFmtId="164" fontId="0" fillId="0" borderId="0" xfId="0" applyFont="1" applyAlignment="1">
      <alignment horizontal="center" vertical="center" wrapText="1"/>
    </xf>
    <xf numFmtId="169" fontId="0" fillId="0" borderId="0" xfId="0" applyNumberFormat="1" applyFont="1" applyAlignment="1">
      <alignment horizontal="center" vertical="center"/>
    </xf>
    <xf numFmtId="164" fontId="0" fillId="0" borderId="0" xfId="0" applyFont="1" applyAlignment="1">
      <alignment horizontal="center" vertical="center"/>
    </xf>
    <xf numFmtId="168" fontId="0" fillId="0" borderId="0" xfId="0" applyNumberFormat="1" applyFont="1" applyAlignment="1">
      <alignment horizontal="center" vertical="center"/>
    </xf>
    <xf numFmtId="168" fontId="5" fillId="0" borderId="0" xfId="0" applyNumberFormat="1" applyFont="1" applyAlignment="1">
      <alignment horizontal="center" vertical="center"/>
    </xf>
    <xf numFmtId="167" fontId="5" fillId="0" borderId="1" xfId="0" applyNumberFormat="1" applyFont="1" applyBorder="1" applyAlignment="1">
      <alignment horizontal="center" vertical="center"/>
    </xf>
    <xf numFmtId="168" fontId="5" fillId="0" borderId="1" xfId="0" applyNumberFormat="1" applyFont="1" applyBorder="1" applyAlignment="1">
      <alignment horizontal="center" vertical="center" wrapText="1"/>
    </xf>
    <xf numFmtId="169" fontId="5" fillId="0" borderId="1" xfId="0" applyNumberFormat="1" applyFont="1" applyBorder="1" applyAlignment="1">
      <alignment horizontal="center" vertical="center"/>
    </xf>
    <xf numFmtId="168" fontId="5" fillId="0" borderId="1" xfId="0" applyNumberFormat="1" applyFont="1" applyBorder="1" applyAlignment="1">
      <alignment horizontal="center" vertical="center"/>
    </xf>
    <xf numFmtId="164" fontId="5" fillId="0" borderId="0" xfId="0" applyFont="1" applyBorder="1" applyAlignment="1">
      <alignment horizontal="center" vertical="center"/>
    </xf>
    <xf numFmtId="167" fontId="3" fillId="0" borderId="1" xfId="0" applyNumberFormat="1" applyFont="1" applyFill="1" applyBorder="1" applyAlignment="1">
      <alignment horizontal="center" vertical="center" wrapText="1"/>
    </xf>
    <xf numFmtId="168" fontId="3" fillId="0" borderId="1" xfId="0" applyNumberFormat="1" applyFont="1" applyFill="1" applyBorder="1" applyAlignment="1">
      <alignment horizontal="center" vertical="center" wrapText="1"/>
    </xf>
    <xf numFmtId="169" fontId="3" fillId="0" borderId="1" xfId="28" applyNumberFormat="1" applyFont="1" applyFill="1" applyBorder="1" applyAlignment="1">
      <alignment horizontal="center" vertical="center" wrapText="1"/>
      <protection/>
    </xf>
    <xf numFmtId="168" fontId="3" fillId="0" borderId="1" xfId="28" applyNumberFormat="1" applyFont="1" applyFill="1" applyBorder="1" applyAlignment="1">
      <alignment horizontal="center" vertical="center" wrapText="1"/>
      <protection/>
    </xf>
    <xf numFmtId="168" fontId="3" fillId="0" borderId="0" xfId="28" applyNumberFormat="1" applyFont="1" applyFill="1" applyBorder="1" applyAlignment="1">
      <alignment horizontal="center" vertical="center" wrapText="1"/>
      <protection/>
    </xf>
    <xf numFmtId="164" fontId="0" fillId="0" borderId="0" xfId="0" applyFont="1" applyBorder="1" applyAlignment="1">
      <alignment horizontal="center" vertical="center"/>
    </xf>
    <xf numFmtId="164" fontId="0" fillId="0" borderId="0" xfId="0" applyFont="1" applyFill="1" applyBorder="1" applyAlignment="1">
      <alignment horizontal="center" vertical="center"/>
    </xf>
    <xf numFmtId="164" fontId="0" fillId="0" borderId="0" xfId="0" applyFont="1" applyFill="1" applyAlignment="1">
      <alignment horizontal="center" vertical="center"/>
    </xf>
    <xf numFmtId="167" fontId="6" fillId="2" borderId="0" xfId="0" applyNumberFormat="1" applyFont="1" applyFill="1" applyAlignment="1">
      <alignment horizontal="center" vertical="center"/>
    </xf>
    <xf numFmtId="164" fontId="6" fillId="2" borderId="0" xfId="0" applyFont="1" applyFill="1" applyAlignment="1">
      <alignment horizontal="left" vertical="center"/>
    </xf>
    <xf numFmtId="169" fontId="6" fillId="2" borderId="0" xfId="0" applyNumberFormat="1" applyFont="1" applyFill="1" applyAlignment="1">
      <alignment horizontal="center" vertical="center"/>
    </xf>
    <xf numFmtId="164" fontId="6" fillId="2" borderId="0" xfId="0" applyFont="1" applyFill="1" applyAlignment="1">
      <alignment horizontal="center" vertical="center"/>
    </xf>
    <xf numFmtId="168" fontId="6" fillId="2" borderId="0" xfId="0" applyNumberFormat="1" applyFont="1" applyFill="1" applyAlignment="1">
      <alignment horizontal="center" vertical="center"/>
    </xf>
    <xf numFmtId="164" fontId="6" fillId="0" borderId="0" xfId="0" applyFont="1" applyFill="1" applyAlignment="1">
      <alignment horizontal="center" vertical="center"/>
    </xf>
    <xf numFmtId="164" fontId="6" fillId="0" borderId="0" xfId="0" applyFont="1" applyFill="1" applyBorder="1" applyAlignment="1">
      <alignment horizontal="center" vertical="center"/>
    </xf>
    <xf numFmtId="167" fontId="0" fillId="0" borderId="1" xfId="0" applyNumberFormat="1" applyFont="1" applyFill="1" applyBorder="1" applyAlignment="1">
      <alignment horizontal="center" vertical="center"/>
    </xf>
    <xf numFmtId="164" fontId="1" fillId="0" borderId="1" xfId="22" applyFont="1" applyFill="1" applyBorder="1" applyAlignment="1">
      <alignment horizontal="left" vertical="center" wrapText="1"/>
      <protection/>
    </xf>
    <xf numFmtId="168" fontId="0" fillId="0" borderId="1" xfId="24" applyNumberFormat="1" applyFont="1" applyFill="1" applyBorder="1" applyAlignment="1">
      <alignment horizontal="center" vertical="center"/>
      <protection/>
    </xf>
    <xf numFmtId="164" fontId="0" fillId="0" borderId="1" xfId="24" applyFont="1" applyFill="1" applyBorder="1" applyAlignment="1">
      <alignment horizontal="center" vertical="center"/>
      <protection/>
    </xf>
    <xf numFmtId="168" fontId="0" fillId="0" borderId="1" xfId="0" applyNumberFormat="1" applyFont="1" applyFill="1" applyBorder="1" applyAlignment="1">
      <alignment horizontal="center" vertical="center"/>
    </xf>
    <xf numFmtId="168" fontId="5" fillId="0" borderId="1" xfId="0" applyNumberFormat="1" applyFont="1" applyFill="1" applyBorder="1" applyAlignment="1">
      <alignment horizontal="center" vertical="center"/>
    </xf>
    <xf numFmtId="168" fontId="6" fillId="0" borderId="1" xfId="0" applyNumberFormat="1" applyFont="1" applyFill="1" applyBorder="1" applyAlignment="1">
      <alignment horizontal="center" vertical="center"/>
    </xf>
    <xf numFmtId="164" fontId="0" fillId="0" borderId="1" xfId="24" applyFont="1" applyFill="1" applyBorder="1" applyAlignment="1">
      <alignment horizontal="left" vertical="center" wrapText="1"/>
      <protection/>
    </xf>
    <xf numFmtId="167" fontId="6" fillId="0" borderId="0" xfId="0" applyNumberFormat="1" applyFont="1" applyFill="1" applyAlignment="1">
      <alignment horizontal="center" vertical="center"/>
    </xf>
    <xf numFmtId="164" fontId="6" fillId="0" borderId="0" xfId="0" applyFont="1" applyFill="1" applyAlignment="1">
      <alignment horizontal="left" vertical="center"/>
    </xf>
    <xf numFmtId="169" fontId="6" fillId="0" borderId="0" xfId="0" applyNumberFormat="1" applyFont="1" applyFill="1" applyAlignment="1">
      <alignment horizontal="center" vertical="center"/>
    </xf>
    <xf numFmtId="168" fontId="6" fillId="0" borderId="0" xfId="0" applyNumberFormat="1" applyFont="1" applyFill="1" applyAlignment="1">
      <alignment horizontal="center" vertical="center"/>
    </xf>
    <xf numFmtId="168" fontId="6" fillId="0" borderId="0" xfId="0" applyNumberFormat="1" applyFont="1" applyFill="1" applyBorder="1" applyAlignment="1">
      <alignment horizontal="center" vertical="center"/>
    </xf>
    <xf numFmtId="164" fontId="0" fillId="0" borderId="1" xfId="0" applyFont="1" applyFill="1" applyBorder="1" applyAlignment="1">
      <alignment horizontal="left" vertical="center" wrapText="1"/>
    </xf>
  </cellXfs>
  <cellStyles count="1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Ajánlat" xfId="20"/>
    <cellStyle name="Normal_Drégely BQ_Architectural 05 2006" xfId="21"/>
    <cellStyle name="Normal_Drégely BQ_Architectural 05 2006 2" xfId="22"/>
    <cellStyle name="Normal_Teljes Lista 2000.02.19." xfId="23"/>
    <cellStyle name="Normál_05-2002p109 KT Ktsg kiírás_árazatlan" xfId="24"/>
    <cellStyle name="Normál_31-329p03 AT Menny kiiras jav_km_050225" xfId="25"/>
    <cellStyle name="Normál_GymennyiskM" xfId="26"/>
    <cellStyle name="Normál_GymennyiskM 2" xfId="27"/>
    <cellStyle name="Normál_Statika" xfId="28"/>
    <cellStyle name="Standard_Gew03_Los3_T1_T2" xfId="29"/>
    <cellStyle name="Stílus 1" xfId="30"/>
    <cellStyle name="Währung [0]_Munka12" xfId="31"/>
    <cellStyle name="Währung_Munka12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1</xdr:col>
      <xdr:colOff>209550</xdr:colOff>
      <xdr:row>5</xdr:row>
      <xdr:rowOff>76200</xdr:rowOff>
    </xdr:to>
    <xdr:sp fLocksText="0">
      <xdr:nvSpPr>
        <xdr:cNvPr id="1" name="Szövegdoboz 1"/>
        <xdr:cNvSpPr txBox="1">
          <a:spLocks noChangeArrowheads="1"/>
        </xdr:cNvSpPr>
      </xdr:nvSpPr>
      <xdr:spPr>
        <a:xfrm>
          <a:off x="4057650" y="8096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209550</xdr:colOff>
      <xdr:row>5</xdr:row>
      <xdr:rowOff>76200</xdr:rowOff>
    </xdr:to>
    <xdr:sp fLocksText="0">
      <xdr:nvSpPr>
        <xdr:cNvPr id="2" name="Szövegdoboz 1"/>
        <xdr:cNvSpPr txBox="1">
          <a:spLocks noChangeArrowheads="1"/>
        </xdr:cNvSpPr>
      </xdr:nvSpPr>
      <xdr:spPr>
        <a:xfrm>
          <a:off x="4057650" y="8096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209550</xdr:colOff>
      <xdr:row>5</xdr:row>
      <xdr:rowOff>76200</xdr:rowOff>
    </xdr:to>
    <xdr:sp fLocksText="0">
      <xdr:nvSpPr>
        <xdr:cNvPr id="3" name="Szövegdoboz 1"/>
        <xdr:cNvSpPr txBox="1">
          <a:spLocks noChangeArrowheads="1"/>
        </xdr:cNvSpPr>
      </xdr:nvSpPr>
      <xdr:spPr>
        <a:xfrm>
          <a:off x="4057650" y="8096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209550</xdr:colOff>
      <xdr:row>5</xdr:row>
      <xdr:rowOff>76200</xdr:rowOff>
    </xdr:to>
    <xdr:sp fLocksText="0">
      <xdr:nvSpPr>
        <xdr:cNvPr id="4" name="Szövegdoboz 1"/>
        <xdr:cNvSpPr txBox="1">
          <a:spLocks noChangeArrowheads="1"/>
        </xdr:cNvSpPr>
      </xdr:nvSpPr>
      <xdr:spPr>
        <a:xfrm>
          <a:off x="4057650" y="8096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1600200</xdr:colOff>
      <xdr:row>3</xdr:row>
      <xdr:rowOff>0</xdr:rowOff>
    </xdr:from>
    <xdr:to>
      <xdr:col>1</xdr:col>
      <xdr:colOff>1819275</xdr:colOff>
      <xdr:row>4</xdr:row>
      <xdr:rowOff>76200</xdr:rowOff>
    </xdr:to>
    <xdr:sp fLocksText="0">
      <xdr:nvSpPr>
        <xdr:cNvPr id="1" name="Szövegdoboz 1"/>
        <xdr:cNvSpPr txBox="1">
          <a:spLocks noChangeArrowheads="1"/>
        </xdr:cNvSpPr>
      </xdr:nvSpPr>
      <xdr:spPr>
        <a:xfrm>
          <a:off x="2228850" y="666750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1600200</xdr:colOff>
      <xdr:row>3</xdr:row>
      <xdr:rowOff>0</xdr:rowOff>
    </xdr:from>
    <xdr:to>
      <xdr:col>1</xdr:col>
      <xdr:colOff>1819275</xdr:colOff>
      <xdr:row>4</xdr:row>
      <xdr:rowOff>76200</xdr:rowOff>
    </xdr:to>
    <xdr:sp fLocksText="0">
      <xdr:nvSpPr>
        <xdr:cNvPr id="2" name="Szövegdoboz 1"/>
        <xdr:cNvSpPr txBox="1">
          <a:spLocks noChangeArrowheads="1"/>
        </xdr:cNvSpPr>
      </xdr:nvSpPr>
      <xdr:spPr>
        <a:xfrm>
          <a:off x="2228850" y="666750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1600200</xdr:colOff>
      <xdr:row>24</xdr:row>
      <xdr:rowOff>0</xdr:rowOff>
    </xdr:from>
    <xdr:to>
      <xdr:col>1</xdr:col>
      <xdr:colOff>1819275</xdr:colOff>
      <xdr:row>25</xdr:row>
      <xdr:rowOff>66675</xdr:rowOff>
    </xdr:to>
    <xdr:sp fLocksText="0">
      <xdr:nvSpPr>
        <xdr:cNvPr id="3" name="Szövegdoboz 1"/>
        <xdr:cNvSpPr txBox="1">
          <a:spLocks noChangeArrowheads="1"/>
        </xdr:cNvSpPr>
      </xdr:nvSpPr>
      <xdr:spPr>
        <a:xfrm>
          <a:off x="2228850" y="10877550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1600200</xdr:colOff>
      <xdr:row>25</xdr:row>
      <xdr:rowOff>0</xdr:rowOff>
    </xdr:from>
    <xdr:to>
      <xdr:col>1</xdr:col>
      <xdr:colOff>1819275</xdr:colOff>
      <xdr:row>26</xdr:row>
      <xdr:rowOff>76200</xdr:rowOff>
    </xdr:to>
    <xdr:sp fLocksText="0">
      <xdr:nvSpPr>
        <xdr:cNvPr id="4" name="Szövegdoboz 1"/>
        <xdr:cNvSpPr txBox="1">
          <a:spLocks noChangeArrowheads="1"/>
        </xdr:cNvSpPr>
      </xdr:nvSpPr>
      <xdr:spPr>
        <a:xfrm>
          <a:off x="2228850" y="11068050"/>
          <a:ext cx="2190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1600200</xdr:colOff>
      <xdr:row>25</xdr:row>
      <xdr:rowOff>0</xdr:rowOff>
    </xdr:from>
    <xdr:to>
      <xdr:col>1</xdr:col>
      <xdr:colOff>1819275</xdr:colOff>
      <xdr:row>26</xdr:row>
      <xdr:rowOff>76200</xdr:rowOff>
    </xdr:to>
    <xdr:sp fLocksText="0">
      <xdr:nvSpPr>
        <xdr:cNvPr id="5" name="Szövegdoboz 2"/>
        <xdr:cNvSpPr txBox="1">
          <a:spLocks noChangeArrowheads="1"/>
        </xdr:cNvSpPr>
      </xdr:nvSpPr>
      <xdr:spPr>
        <a:xfrm>
          <a:off x="2228850" y="11068050"/>
          <a:ext cx="2190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1600200</xdr:colOff>
      <xdr:row>3</xdr:row>
      <xdr:rowOff>0</xdr:rowOff>
    </xdr:from>
    <xdr:to>
      <xdr:col>1</xdr:col>
      <xdr:colOff>1819275</xdr:colOff>
      <xdr:row>4</xdr:row>
      <xdr:rowOff>76200</xdr:rowOff>
    </xdr:to>
    <xdr:sp fLocksText="0">
      <xdr:nvSpPr>
        <xdr:cNvPr id="6" name="Szövegdoboz 1"/>
        <xdr:cNvSpPr txBox="1">
          <a:spLocks noChangeArrowheads="1"/>
        </xdr:cNvSpPr>
      </xdr:nvSpPr>
      <xdr:spPr>
        <a:xfrm>
          <a:off x="2228850" y="666750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1600200</xdr:colOff>
      <xdr:row>3</xdr:row>
      <xdr:rowOff>0</xdr:rowOff>
    </xdr:from>
    <xdr:to>
      <xdr:col>1</xdr:col>
      <xdr:colOff>1819275</xdr:colOff>
      <xdr:row>4</xdr:row>
      <xdr:rowOff>76200</xdr:rowOff>
    </xdr:to>
    <xdr:sp fLocksText="0">
      <xdr:nvSpPr>
        <xdr:cNvPr id="7" name="Szövegdoboz 1"/>
        <xdr:cNvSpPr txBox="1">
          <a:spLocks noChangeArrowheads="1"/>
        </xdr:cNvSpPr>
      </xdr:nvSpPr>
      <xdr:spPr>
        <a:xfrm>
          <a:off x="2228850" y="666750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1600200</xdr:colOff>
      <xdr:row>25</xdr:row>
      <xdr:rowOff>0</xdr:rowOff>
    </xdr:from>
    <xdr:to>
      <xdr:col>1</xdr:col>
      <xdr:colOff>1819275</xdr:colOff>
      <xdr:row>26</xdr:row>
      <xdr:rowOff>76200</xdr:rowOff>
    </xdr:to>
    <xdr:sp fLocksText="0">
      <xdr:nvSpPr>
        <xdr:cNvPr id="8" name="Szövegdoboz 1"/>
        <xdr:cNvSpPr txBox="1">
          <a:spLocks noChangeArrowheads="1"/>
        </xdr:cNvSpPr>
      </xdr:nvSpPr>
      <xdr:spPr>
        <a:xfrm>
          <a:off x="2228850" y="11068050"/>
          <a:ext cx="2190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1600200</xdr:colOff>
      <xdr:row>25</xdr:row>
      <xdr:rowOff>0</xdr:rowOff>
    </xdr:from>
    <xdr:to>
      <xdr:col>1</xdr:col>
      <xdr:colOff>1819275</xdr:colOff>
      <xdr:row>26</xdr:row>
      <xdr:rowOff>76200</xdr:rowOff>
    </xdr:to>
    <xdr:sp fLocksText="0">
      <xdr:nvSpPr>
        <xdr:cNvPr id="9" name="Szövegdoboz 1"/>
        <xdr:cNvSpPr txBox="1">
          <a:spLocks noChangeArrowheads="1"/>
        </xdr:cNvSpPr>
      </xdr:nvSpPr>
      <xdr:spPr>
        <a:xfrm>
          <a:off x="2228850" y="11068050"/>
          <a:ext cx="2190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1600200</xdr:colOff>
      <xdr:row>25</xdr:row>
      <xdr:rowOff>0</xdr:rowOff>
    </xdr:from>
    <xdr:to>
      <xdr:col>1</xdr:col>
      <xdr:colOff>1819275</xdr:colOff>
      <xdr:row>26</xdr:row>
      <xdr:rowOff>76200</xdr:rowOff>
    </xdr:to>
    <xdr:sp fLocksText="0">
      <xdr:nvSpPr>
        <xdr:cNvPr id="10" name="Szövegdoboz 2"/>
        <xdr:cNvSpPr txBox="1">
          <a:spLocks noChangeArrowheads="1"/>
        </xdr:cNvSpPr>
      </xdr:nvSpPr>
      <xdr:spPr>
        <a:xfrm>
          <a:off x="2228850" y="11068050"/>
          <a:ext cx="2190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1600200</xdr:colOff>
      <xdr:row>4</xdr:row>
      <xdr:rowOff>0</xdr:rowOff>
    </xdr:from>
    <xdr:to>
      <xdr:col>1</xdr:col>
      <xdr:colOff>1819275</xdr:colOff>
      <xdr:row>4</xdr:row>
      <xdr:rowOff>266700</xdr:rowOff>
    </xdr:to>
    <xdr:sp fLocksText="0">
      <xdr:nvSpPr>
        <xdr:cNvPr id="1" name="Szövegdoboz 1"/>
        <xdr:cNvSpPr txBox="1">
          <a:spLocks noChangeArrowheads="1"/>
        </xdr:cNvSpPr>
      </xdr:nvSpPr>
      <xdr:spPr>
        <a:xfrm>
          <a:off x="2228850" y="1019175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1600200</xdr:colOff>
      <xdr:row>4</xdr:row>
      <xdr:rowOff>0</xdr:rowOff>
    </xdr:from>
    <xdr:to>
      <xdr:col>1</xdr:col>
      <xdr:colOff>1819275</xdr:colOff>
      <xdr:row>4</xdr:row>
      <xdr:rowOff>266700</xdr:rowOff>
    </xdr:to>
    <xdr:sp fLocksText="0">
      <xdr:nvSpPr>
        <xdr:cNvPr id="2" name="Szövegdoboz 1"/>
        <xdr:cNvSpPr txBox="1">
          <a:spLocks noChangeArrowheads="1"/>
        </xdr:cNvSpPr>
      </xdr:nvSpPr>
      <xdr:spPr>
        <a:xfrm>
          <a:off x="2228850" y="1019175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1600200</xdr:colOff>
      <xdr:row>60</xdr:row>
      <xdr:rowOff>0</xdr:rowOff>
    </xdr:from>
    <xdr:to>
      <xdr:col>1</xdr:col>
      <xdr:colOff>1819275</xdr:colOff>
      <xdr:row>61</xdr:row>
      <xdr:rowOff>76200</xdr:rowOff>
    </xdr:to>
    <xdr:sp fLocksText="0">
      <xdr:nvSpPr>
        <xdr:cNvPr id="3" name="Szövegdoboz 1"/>
        <xdr:cNvSpPr txBox="1">
          <a:spLocks noChangeArrowheads="1"/>
        </xdr:cNvSpPr>
      </xdr:nvSpPr>
      <xdr:spPr>
        <a:xfrm>
          <a:off x="2228850" y="17173575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1600200</xdr:colOff>
      <xdr:row>73</xdr:row>
      <xdr:rowOff>0</xdr:rowOff>
    </xdr:from>
    <xdr:to>
      <xdr:col>1</xdr:col>
      <xdr:colOff>1819275</xdr:colOff>
      <xdr:row>74</xdr:row>
      <xdr:rowOff>76200</xdr:rowOff>
    </xdr:to>
    <xdr:sp fLocksText="0">
      <xdr:nvSpPr>
        <xdr:cNvPr id="4" name="Szövegdoboz 1"/>
        <xdr:cNvSpPr txBox="1">
          <a:spLocks noChangeArrowheads="1"/>
        </xdr:cNvSpPr>
      </xdr:nvSpPr>
      <xdr:spPr>
        <a:xfrm>
          <a:off x="2228850" y="21516975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1600200</xdr:colOff>
      <xdr:row>114</xdr:row>
      <xdr:rowOff>0</xdr:rowOff>
    </xdr:from>
    <xdr:to>
      <xdr:col>1</xdr:col>
      <xdr:colOff>1819275</xdr:colOff>
      <xdr:row>115</xdr:row>
      <xdr:rowOff>76200</xdr:rowOff>
    </xdr:to>
    <xdr:sp fLocksText="0">
      <xdr:nvSpPr>
        <xdr:cNvPr id="5" name="Szövegdoboz 2"/>
        <xdr:cNvSpPr txBox="1">
          <a:spLocks noChangeArrowheads="1"/>
        </xdr:cNvSpPr>
      </xdr:nvSpPr>
      <xdr:spPr>
        <a:xfrm>
          <a:off x="2228850" y="31861125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1600200</xdr:colOff>
      <xdr:row>4</xdr:row>
      <xdr:rowOff>0</xdr:rowOff>
    </xdr:from>
    <xdr:to>
      <xdr:col>1</xdr:col>
      <xdr:colOff>1819275</xdr:colOff>
      <xdr:row>4</xdr:row>
      <xdr:rowOff>266700</xdr:rowOff>
    </xdr:to>
    <xdr:sp fLocksText="0">
      <xdr:nvSpPr>
        <xdr:cNvPr id="6" name="Szövegdoboz 1"/>
        <xdr:cNvSpPr txBox="1">
          <a:spLocks noChangeArrowheads="1"/>
        </xdr:cNvSpPr>
      </xdr:nvSpPr>
      <xdr:spPr>
        <a:xfrm>
          <a:off x="2228850" y="1019175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1600200</xdr:colOff>
      <xdr:row>4</xdr:row>
      <xdr:rowOff>0</xdr:rowOff>
    </xdr:from>
    <xdr:to>
      <xdr:col>1</xdr:col>
      <xdr:colOff>1819275</xdr:colOff>
      <xdr:row>4</xdr:row>
      <xdr:rowOff>266700</xdr:rowOff>
    </xdr:to>
    <xdr:sp fLocksText="0">
      <xdr:nvSpPr>
        <xdr:cNvPr id="7" name="Szövegdoboz 1"/>
        <xdr:cNvSpPr txBox="1">
          <a:spLocks noChangeArrowheads="1"/>
        </xdr:cNvSpPr>
      </xdr:nvSpPr>
      <xdr:spPr>
        <a:xfrm>
          <a:off x="2228850" y="1019175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1600200</xdr:colOff>
      <xdr:row>62</xdr:row>
      <xdr:rowOff>0</xdr:rowOff>
    </xdr:from>
    <xdr:to>
      <xdr:col>1</xdr:col>
      <xdr:colOff>1819275</xdr:colOff>
      <xdr:row>62</xdr:row>
      <xdr:rowOff>266700</xdr:rowOff>
    </xdr:to>
    <xdr:sp fLocksText="0">
      <xdr:nvSpPr>
        <xdr:cNvPr id="8" name="Szövegdoboz 1"/>
        <xdr:cNvSpPr txBox="1">
          <a:spLocks noChangeArrowheads="1"/>
        </xdr:cNvSpPr>
      </xdr:nvSpPr>
      <xdr:spPr>
        <a:xfrm>
          <a:off x="2228850" y="17545050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1600200</xdr:colOff>
      <xdr:row>75</xdr:row>
      <xdr:rowOff>0</xdr:rowOff>
    </xdr:from>
    <xdr:to>
      <xdr:col>1</xdr:col>
      <xdr:colOff>1819275</xdr:colOff>
      <xdr:row>76</xdr:row>
      <xdr:rowOff>76200</xdr:rowOff>
    </xdr:to>
    <xdr:sp fLocksText="0">
      <xdr:nvSpPr>
        <xdr:cNvPr id="9" name="Szövegdoboz 1"/>
        <xdr:cNvSpPr txBox="1">
          <a:spLocks noChangeArrowheads="1"/>
        </xdr:cNvSpPr>
      </xdr:nvSpPr>
      <xdr:spPr>
        <a:xfrm>
          <a:off x="2228850" y="21888450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1600200</xdr:colOff>
      <xdr:row>116</xdr:row>
      <xdr:rowOff>0</xdr:rowOff>
    </xdr:from>
    <xdr:to>
      <xdr:col>1</xdr:col>
      <xdr:colOff>1819275</xdr:colOff>
      <xdr:row>117</xdr:row>
      <xdr:rowOff>76200</xdr:rowOff>
    </xdr:to>
    <xdr:sp fLocksText="0">
      <xdr:nvSpPr>
        <xdr:cNvPr id="10" name="Szövegdoboz 2"/>
        <xdr:cNvSpPr txBox="1">
          <a:spLocks noChangeArrowheads="1"/>
        </xdr:cNvSpPr>
      </xdr:nvSpPr>
      <xdr:spPr>
        <a:xfrm>
          <a:off x="2228850" y="32232600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1600200</xdr:colOff>
      <xdr:row>4</xdr:row>
      <xdr:rowOff>0</xdr:rowOff>
    </xdr:from>
    <xdr:to>
      <xdr:col>1</xdr:col>
      <xdr:colOff>1819275</xdr:colOff>
      <xdr:row>4</xdr:row>
      <xdr:rowOff>266700</xdr:rowOff>
    </xdr:to>
    <xdr:sp fLocksText="0">
      <xdr:nvSpPr>
        <xdr:cNvPr id="11" name="Szövegdoboz 2"/>
        <xdr:cNvSpPr txBox="1">
          <a:spLocks noChangeArrowheads="1"/>
        </xdr:cNvSpPr>
      </xdr:nvSpPr>
      <xdr:spPr>
        <a:xfrm>
          <a:off x="2228850" y="1019175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1600200</xdr:colOff>
      <xdr:row>4</xdr:row>
      <xdr:rowOff>0</xdr:rowOff>
    </xdr:from>
    <xdr:to>
      <xdr:col>1</xdr:col>
      <xdr:colOff>1819275</xdr:colOff>
      <xdr:row>4</xdr:row>
      <xdr:rowOff>266700</xdr:rowOff>
    </xdr:to>
    <xdr:sp fLocksText="0">
      <xdr:nvSpPr>
        <xdr:cNvPr id="12" name="Szövegdoboz 2"/>
        <xdr:cNvSpPr txBox="1">
          <a:spLocks noChangeArrowheads="1"/>
        </xdr:cNvSpPr>
      </xdr:nvSpPr>
      <xdr:spPr>
        <a:xfrm>
          <a:off x="2228850" y="1019175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1600200</xdr:colOff>
      <xdr:row>4</xdr:row>
      <xdr:rowOff>0</xdr:rowOff>
    </xdr:from>
    <xdr:to>
      <xdr:col>1</xdr:col>
      <xdr:colOff>1819275</xdr:colOff>
      <xdr:row>4</xdr:row>
      <xdr:rowOff>266700</xdr:rowOff>
    </xdr:to>
    <xdr:sp fLocksText="0">
      <xdr:nvSpPr>
        <xdr:cNvPr id="13" name="Szövegdoboz 13"/>
        <xdr:cNvSpPr txBox="1">
          <a:spLocks noChangeArrowheads="1"/>
        </xdr:cNvSpPr>
      </xdr:nvSpPr>
      <xdr:spPr>
        <a:xfrm>
          <a:off x="2228850" y="1019175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1600200</xdr:colOff>
      <xdr:row>4</xdr:row>
      <xdr:rowOff>0</xdr:rowOff>
    </xdr:from>
    <xdr:to>
      <xdr:col>1</xdr:col>
      <xdr:colOff>1819275</xdr:colOff>
      <xdr:row>4</xdr:row>
      <xdr:rowOff>266700</xdr:rowOff>
    </xdr:to>
    <xdr:sp fLocksText="0">
      <xdr:nvSpPr>
        <xdr:cNvPr id="14" name="Szövegdoboz 1"/>
        <xdr:cNvSpPr txBox="1">
          <a:spLocks noChangeArrowheads="1"/>
        </xdr:cNvSpPr>
      </xdr:nvSpPr>
      <xdr:spPr>
        <a:xfrm>
          <a:off x="2228850" y="1019175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1600200</xdr:colOff>
      <xdr:row>4</xdr:row>
      <xdr:rowOff>0</xdr:rowOff>
    </xdr:from>
    <xdr:to>
      <xdr:col>1</xdr:col>
      <xdr:colOff>1819275</xdr:colOff>
      <xdr:row>4</xdr:row>
      <xdr:rowOff>266700</xdr:rowOff>
    </xdr:to>
    <xdr:sp fLocksText="0">
      <xdr:nvSpPr>
        <xdr:cNvPr id="15" name="Szövegdoboz 1"/>
        <xdr:cNvSpPr txBox="1">
          <a:spLocks noChangeArrowheads="1"/>
        </xdr:cNvSpPr>
      </xdr:nvSpPr>
      <xdr:spPr>
        <a:xfrm>
          <a:off x="2228850" y="1019175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1600200</xdr:colOff>
      <xdr:row>4</xdr:row>
      <xdr:rowOff>0</xdr:rowOff>
    </xdr:from>
    <xdr:to>
      <xdr:col>1</xdr:col>
      <xdr:colOff>1819275</xdr:colOff>
      <xdr:row>4</xdr:row>
      <xdr:rowOff>266700</xdr:rowOff>
    </xdr:to>
    <xdr:sp fLocksText="0">
      <xdr:nvSpPr>
        <xdr:cNvPr id="16" name="Szövegdoboz 1"/>
        <xdr:cNvSpPr txBox="1">
          <a:spLocks noChangeArrowheads="1"/>
        </xdr:cNvSpPr>
      </xdr:nvSpPr>
      <xdr:spPr>
        <a:xfrm>
          <a:off x="2228850" y="1019175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1600200</xdr:colOff>
      <xdr:row>4</xdr:row>
      <xdr:rowOff>0</xdr:rowOff>
    </xdr:from>
    <xdr:to>
      <xdr:col>1</xdr:col>
      <xdr:colOff>1819275</xdr:colOff>
      <xdr:row>4</xdr:row>
      <xdr:rowOff>266700</xdr:rowOff>
    </xdr:to>
    <xdr:sp fLocksText="0">
      <xdr:nvSpPr>
        <xdr:cNvPr id="17" name="Szövegdoboz 2"/>
        <xdr:cNvSpPr txBox="1">
          <a:spLocks noChangeArrowheads="1"/>
        </xdr:cNvSpPr>
      </xdr:nvSpPr>
      <xdr:spPr>
        <a:xfrm>
          <a:off x="2228850" y="1019175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1600200</xdr:colOff>
      <xdr:row>4</xdr:row>
      <xdr:rowOff>0</xdr:rowOff>
    </xdr:from>
    <xdr:to>
      <xdr:col>1</xdr:col>
      <xdr:colOff>1819275</xdr:colOff>
      <xdr:row>4</xdr:row>
      <xdr:rowOff>266700</xdr:rowOff>
    </xdr:to>
    <xdr:sp fLocksText="0">
      <xdr:nvSpPr>
        <xdr:cNvPr id="18" name="Szövegdoboz 2"/>
        <xdr:cNvSpPr txBox="1">
          <a:spLocks noChangeArrowheads="1"/>
        </xdr:cNvSpPr>
      </xdr:nvSpPr>
      <xdr:spPr>
        <a:xfrm>
          <a:off x="2228850" y="1019175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1600200</xdr:colOff>
      <xdr:row>3</xdr:row>
      <xdr:rowOff>0</xdr:rowOff>
    </xdr:from>
    <xdr:to>
      <xdr:col>1</xdr:col>
      <xdr:colOff>1819275</xdr:colOff>
      <xdr:row>3</xdr:row>
      <xdr:rowOff>266700</xdr:rowOff>
    </xdr:to>
    <xdr:sp fLocksText="0">
      <xdr:nvSpPr>
        <xdr:cNvPr id="19" name="Szövegdoboz 19"/>
        <xdr:cNvSpPr txBox="1">
          <a:spLocks noChangeArrowheads="1"/>
        </xdr:cNvSpPr>
      </xdr:nvSpPr>
      <xdr:spPr>
        <a:xfrm>
          <a:off x="2228850" y="695325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1600200</xdr:colOff>
      <xdr:row>3</xdr:row>
      <xdr:rowOff>0</xdr:rowOff>
    </xdr:from>
    <xdr:to>
      <xdr:col>1</xdr:col>
      <xdr:colOff>1819275</xdr:colOff>
      <xdr:row>3</xdr:row>
      <xdr:rowOff>266700</xdr:rowOff>
    </xdr:to>
    <xdr:sp fLocksText="0">
      <xdr:nvSpPr>
        <xdr:cNvPr id="20" name="Szövegdoboz 1"/>
        <xdr:cNvSpPr txBox="1">
          <a:spLocks noChangeArrowheads="1"/>
        </xdr:cNvSpPr>
      </xdr:nvSpPr>
      <xdr:spPr>
        <a:xfrm>
          <a:off x="2228850" y="695325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1600200</xdr:colOff>
      <xdr:row>3</xdr:row>
      <xdr:rowOff>0</xdr:rowOff>
    </xdr:from>
    <xdr:to>
      <xdr:col>1</xdr:col>
      <xdr:colOff>1819275</xdr:colOff>
      <xdr:row>3</xdr:row>
      <xdr:rowOff>266700</xdr:rowOff>
    </xdr:to>
    <xdr:sp fLocksText="0">
      <xdr:nvSpPr>
        <xdr:cNvPr id="21" name="Szövegdoboz 1"/>
        <xdr:cNvSpPr txBox="1">
          <a:spLocks noChangeArrowheads="1"/>
        </xdr:cNvSpPr>
      </xdr:nvSpPr>
      <xdr:spPr>
        <a:xfrm>
          <a:off x="2228850" y="695325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1600200</xdr:colOff>
      <xdr:row>3</xdr:row>
      <xdr:rowOff>0</xdr:rowOff>
    </xdr:from>
    <xdr:to>
      <xdr:col>1</xdr:col>
      <xdr:colOff>1819275</xdr:colOff>
      <xdr:row>3</xdr:row>
      <xdr:rowOff>266700</xdr:rowOff>
    </xdr:to>
    <xdr:sp fLocksText="0">
      <xdr:nvSpPr>
        <xdr:cNvPr id="22" name="Szövegdoboz 1"/>
        <xdr:cNvSpPr txBox="1">
          <a:spLocks noChangeArrowheads="1"/>
        </xdr:cNvSpPr>
      </xdr:nvSpPr>
      <xdr:spPr>
        <a:xfrm>
          <a:off x="2228850" y="695325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1600200</xdr:colOff>
      <xdr:row>3</xdr:row>
      <xdr:rowOff>0</xdr:rowOff>
    </xdr:from>
    <xdr:to>
      <xdr:col>1</xdr:col>
      <xdr:colOff>1819275</xdr:colOff>
      <xdr:row>3</xdr:row>
      <xdr:rowOff>266700</xdr:rowOff>
    </xdr:to>
    <xdr:sp fLocksText="0">
      <xdr:nvSpPr>
        <xdr:cNvPr id="23" name="Szövegdoboz 2"/>
        <xdr:cNvSpPr txBox="1">
          <a:spLocks noChangeArrowheads="1"/>
        </xdr:cNvSpPr>
      </xdr:nvSpPr>
      <xdr:spPr>
        <a:xfrm>
          <a:off x="2228850" y="695325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1600200</xdr:colOff>
      <xdr:row>3</xdr:row>
      <xdr:rowOff>0</xdr:rowOff>
    </xdr:from>
    <xdr:to>
      <xdr:col>1</xdr:col>
      <xdr:colOff>1819275</xdr:colOff>
      <xdr:row>3</xdr:row>
      <xdr:rowOff>266700</xdr:rowOff>
    </xdr:to>
    <xdr:sp fLocksText="0">
      <xdr:nvSpPr>
        <xdr:cNvPr id="24" name="Szövegdoboz 2"/>
        <xdr:cNvSpPr txBox="1">
          <a:spLocks noChangeArrowheads="1"/>
        </xdr:cNvSpPr>
      </xdr:nvSpPr>
      <xdr:spPr>
        <a:xfrm>
          <a:off x="2228850" y="695325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1600200</xdr:colOff>
      <xdr:row>3</xdr:row>
      <xdr:rowOff>0</xdr:rowOff>
    </xdr:from>
    <xdr:to>
      <xdr:col>1</xdr:col>
      <xdr:colOff>1819275</xdr:colOff>
      <xdr:row>3</xdr:row>
      <xdr:rowOff>266700</xdr:rowOff>
    </xdr:to>
    <xdr:sp fLocksText="0">
      <xdr:nvSpPr>
        <xdr:cNvPr id="25" name="Szövegdoboz 2"/>
        <xdr:cNvSpPr txBox="1">
          <a:spLocks noChangeArrowheads="1"/>
        </xdr:cNvSpPr>
      </xdr:nvSpPr>
      <xdr:spPr>
        <a:xfrm>
          <a:off x="2228850" y="695325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1600200</xdr:colOff>
      <xdr:row>3</xdr:row>
      <xdr:rowOff>0</xdr:rowOff>
    </xdr:from>
    <xdr:to>
      <xdr:col>1</xdr:col>
      <xdr:colOff>1819275</xdr:colOff>
      <xdr:row>3</xdr:row>
      <xdr:rowOff>266700</xdr:rowOff>
    </xdr:to>
    <xdr:sp fLocksText="0">
      <xdr:nvSpPr>
        <xdr:cNvPr id="26" name="Szövegdoboz 2"/>
        <xdr:cNvSpPr txBox="1">
          <a:spLocks noChangeArrowheads="1"/>
        </xdr:cNvSpPr>
      </xdr:nvSpPr>
      <xdr:spPr>
        <a:xfrm>
          <a:off x="2228850" y="695325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1600200</xdr:colOff>
      <xdr:row>2</xdr:row>
      <xdr:rowOff>0</xdr:rowOff>
    </xdr:from>
    <xdr:to>
      <xdr:col>1</xdr:col>
      <xdr:colOff>1819275</xdr:colOff>
      <xdr:row>3</xdr:row>
      <xdr:rowOff>76200</xdr:rowOff>
    </xdr:to>
    <xdr:sp fLocksText="0">
      <xdr:nvSpPr>
        <xdr:cNvPr id="27" name="Szövegdoboz 27"/>
        <xdr:cNvSpPr txBox="1">
          <a:spLocks noChangeArrowheads="1"/>
        </xdr:cNvSpPr>
      </xdr:nvSpPr>
      <xdr:spPr>
        <a:xfrm>
          <a:off x="2228850" y="504825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1600200</xdr:colOff>
      <xdr:row>2</xdr:row>
      <xdr:rowOff>0</xdr:rowOff>
    </xdr:from>
    <xdr:to>
      <xdr:col>1</xdr:col>
      <xdr:colOff>1819275</xdr:colOff>
      <xdr:row>3</xdr:row>
      <xdr:rowOff>76200</xdr:rowOff>
    </xdr:to>
    <xdr:sp fLocksText="0">
      <xdr:nvSpPr>
        <xdr:cNvPr id="28" name="Szövegdoboz 1"/>
        <xdr:cNvSpPr txBox="1">
          <a:spLocks noChangeArrowheads="1"/>
        </xdr:cNvSpPr>
      </xdr:nvSpPr>
      <xdr:spPr>
        <a:xfrm>
          <a:off x="2228850" y="504825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1600200</xdr:colOff>
      <xdr:row>2</xdr:row>
      <xdr:rowOff>0</xdr:rowOff>
    </xdr:from>
    <xdr:to>
      <xdr:col>1</xdr:col>
      <xdr:colOff>1819275</xdr:colOff>
      <xdr:row>3</xdr:row>
      <xdr:rowOff>76200</xdr:rowOff>
    </xdr:to>
    <xdr:sp fLocksText="0">
      <xdr:nvSpPr>
        <xdr:cNvPr id="29" name="Szövegdoboz 1"/>
        <xdr:cNvSpPr txBox="1">
          <a:spLocks noChangeArrowheads="1"/>
        </xdr:cNvSpPr>
      </xdr:nvSpPr>
      <xdr:spPr>
        <a:xfrm>
          <a:off x="2228850" y="504825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1600200</xdr:colOff>
      <xdr:row>2</xdr:row>
      <xdr:rowOff>0</xdr:rowOff>
    </xdr:from>
    <xdr:to>
      <xdr:col>1</xdr:col>
      <xdr:colOff>1819275</xdr:colOff>
      <xdr:row>3</xdr:row>
      <xdr:rowOff>76200</xdr:rowOff>
    </xdr:to>
    <xdr:sp fLocksText="0">
      <xdr:nvSpPr>
        <xdr:cNvPr id="30" name="Szövegdoboz 1"/>
        <xdr:cNvSpPr txBox="1">
          <a:spLocks noChangeArrowheads="1"/>
        </xdr:cNvSpPr>
      </xdr:nvSpPr>
      <xdr:spPr>
        <a:xfrm>
          <a:off x="2228850" y="504825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1600200</xdr:colOff>
      <xdr:row>4</xdr:row>
      <xdr:rowOff>0</xdr:rowOff>
    </xdr:from>
    <xdr:to>
      <xdr:col>1</xdr:col>
      <xdr:colOff>1819275</xdr:colOff>
      <xdr:row>4</xdr:row>
      <xdr:rowOff>266700</xdr:rowOff>
    </xdr:to>
    <xdr:sp fLocksText="0">
      <xdr:nvSpPr>
        <xdr:cNvPr id="1" name="Szövegdoboz 1"/>
        <xdr:cNvSpPr txBox="1">
          <a:spLocks noChangeArrowheads="1"/>
        </xdr:cNvSpPr>
      </xdr:nvSpPr>
      <xdr:spPr>
        <a:xfrm>
          <a:off x="2228850" y="1181100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1600200</xdr:colOff>
      <xdr:row>4</xdr:row>
      <xdr:rowOff>0</xdr:rowOff>
    </xdr:from>
    <xdr:to>
      <xdr:col>1</xdr:col>
      <xdr:colOff>1819275</xdr:colOff>
      <xdr:row>4</xdr:row>
      <xdr:rowOff>266700</xdr:rowOff>
    </xdr:to>
    <xdr:sp fLocksText="0">
      <xdr:nvSpPr>
        <xdr:cNvPr id="2" name="Szövegdoboz 1"/>
        <xdr:cNvSpPr txBox="1">
          <a:spLocks noChangeArrowheads="1"/>
        </xdr:cNvSpPr>
      </xdr:nvSpPr>
      <xdr:spPr>
        <a:xfrm>
          <a:off x="2228850" y="1181100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1600200</xdr:colOff>
      <xdr:row>89</xdr:row>
      <xdr:rowOff>0</xdr:rowOff>
    </xdr:from>
    <xdr:to>
      <xdr:col>1</xdr:col>
      <xdr:colOff>1819275</xdr:colOff>
      <xdr:row>90</xdr:row>
      <xdr:rowOff>76200</xdr:rowOff>
    </xdr:to>
    <xdr:sp fLocksText="0">
      <xdr:nvSpPr>
        <xdr:cNvPr id="3" name="Szövegdoboz 1"/>
        <xdr:cNvSpPr txBox="1">
          <a:spLocks noChangeArrowheads="1"/>
        </xdr:cNvSpPr>
      </xdr:nvSpPr>
      <xdr:spPr>
        <a:xfrm>
          <a:off x="2228850" y="23412450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1600200</xdr:colOff>
      <xdr:row>102</xdr:row>
      <xdr:rowOff>0</xdr:rowOff>
    </xdr:from>
    <xdr:to>
      <xdr:col>1</xdr:col>
      <xdr:colOff>1819275</xdr:colOff>
      <xdr:row>103</xdr:row>
      <xdr:rowOff>76200</xdr:rowOff>
    </xdr:to>
    <xdr:sp fLocksText="0">
      <xdr:nvSpPr>
        <xdr:cNvPr id="4" name="Szövegdoboz 1"/>
        <xdr:cNvSpPr txBox="1">
          <a:spLocks noChangeArrowheads="1"/>
        </xdr:cNvSpPr>
      </xdr:nvSpPr>
      <xdr:spPr>
        <a:xfrm>
          <a:off x="2228850" y="27774900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1600200</xdr:colOff>
      <xdr:row>143</xdr:row>
      <xdr:rowOff>0</xdr:rowOff>
    </xdr:from>
    <xdr:to>
      <xdr:col>1</xdr:col>
      <xdr:colOff>1819275</xdr:colOff>
      <xdr:row>144</xdr:row>
      <xdr:rowOff>76200</xdr:rowOff>
    </xdr:to>
    <xdr:sp fLocksText="0">
      <xdr:nvSpPr>
        <xdr:cNvPr id="5" name="Szövegdoboz 2"/>
        <xdr:cNvSpPr txBox="1">
          <a:spLocks noChangeArrowheads="1"/>
        </xdr:cNvSpPr>
      </xdr:nvSpPr>
      <xdr:spPr>
        <a:xfrm>
          <a:off x="2228850" y="38119050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1600200</xdr:colOff>
      <xdr:row>4</xdr:row>
      <xdr:rowOff>0</xdr:rowOff>
    </xdr:from>
    <xdr:to>
      <xdr:col>1</xdr:col>
      <xdr:colOff>1819275</xdr:colOff>
      <xdr:row>4</xdr:row>
      <xdr:rowOff>266700</xdr:rowOff>
    </xdr:to>
    <xdr:sp fLocksText="0">
      <xdr:nvSpPr>
        <xdr:cNvPr id="6" name="Szövegdoboz 1"/>
        <xdr:cNvSpPr txBox="1">
          <a:spLocks noChangeArrowheads="1"/>
        </xdr:cNvSpPr>
      </xdr:nvSpPr>
      <xdr:spPr>
        <a:xfrm>
          <a:off x="2228850" y="1181100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1600200</xdr:colOff>
      <xdr:row>4</xdr:row>
      <xdr:rowOff>0</xdr:rowOff>
    </xdr:from>
    <xdr:to>
      <xdr:col>1</xdr:col>
      <xdr:colOff>1819275</xdr:colOff>
      <xdr:row>4</xdr:row>
      <xdr:rowOff>266700</xdr:rowOff>
    </xdr:to>
    <xdr:sp fLocksText="0">
      <xdr:nvSpPr>
        <xdr:cNvPr id="7" name="Szövegdoboz 1"/>
        <xdr:cNvSpPr txBox="1">
          <a:spLocks noChangeArrowheads="1"/>
        </xdr:cNvSpPr>
      </xdr:nvSpPr>
      <xdr:spPr>
        <a:xfrm>
          <a:off x="2228850" y="1181100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1600200</xdr:colOff>
      <xdr:row>91</xdr:row>
      <xdr:rowOff>0</xdr:rowOff>
    </xdr:from>
    <xdr:to>
      <xdr:col>1</xdr:col>
      <xdr:colOff>1819275</xdr:colOff>
      <xdr:row>91</xdr:row>
      <xdr:rowOff>266700</xdr:rowOff>
    </xdr:to>
    <xdr:sp fLocksText="0">
      <xdr:nvSpPr>
        <xdr:cNvPr id="8" name="Szövegdoboz 1"/>
        <xdr:cNvSpPr txBox="1">
          <a:spLocks noChangeArrowheads="1"/>
        </xdr:cNvSpPr>
      </xdr:nvSpPr>
      <xdr:spPr>
        <a:xfrm>
          <a:off x="2228850" y="23783925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1600200</xdr:colOff>
      <xdr:row>104</xdr:row>
      <xdr:rowOff>0</xdr:rowOff>
    </xdr:from>
    <xdr:to>
      <xdr:col>1</xdr:col>
      <xdr:colOff>1819275</xdr:colOff>
      <xdr:row>105</xdr:row>
      <xdr:rowOff>76200</xdr:rowOff>
    </xdr:to>
    <xdr:sp fLocksText="0">
      <xdr:nvSpPr>
        <xdr:cNvPr id="9" name="Szövegdoboz 1"/>
        <xdr:cNvSpPr txBox="1">
          <a:spLocks noChangeArrowheads="1"/>
        </xdr:cNvSpPr>
      </xdr:nvSpPr>
      <xdr:spPr>
        <a:xfrm>
          <a:off x="2228850" y="28146375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1600200</xdr:colOff>
      <xdr:row>145</xdr:row>
      <xdr:rowOff>0</xdr:rowOff>
    </xdr:from>
    <xdr:to>
      <xdr:col>1</xdr:col>
      <xdr:colOff>1819275</xdr:colOff>
      <xdr:row>146</xdr:row>
      <xdr:rowOff>76200</xdr:rowOff>
    </xdr:to>
    <xdr:sp fLocksText="0">
      <xdr:nvSpPr>
        <xdr:cNvPr id="10" name="Szövegdoboz 2"/>
        <xdr:cNvSpPr txBox="1">
          <a:spLocks noChangeArrowheads="1"/>
        </xdr:cNvSpPr>
      </xdr:nvSpPr>
      <xdr:spPr>
        <a:xfrm>
          <a:off x="2228850" y="38490525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1600200</xdr:colOff>
      <xdr:row>3</xdr:row>
      <xdr:rowOff>0</xdr:rowOff>
    </xdr:from>
    <xdr:to>
      <xdr:col>1</xdr:col>
      <xdr:colOff>1819275</xdr:colOff>
      <xdr:row>3</xdr:row>
      <xdr:rowOff>266700</xdr:rowOff>
    </xdr:to>
    <xdr:sp fLocksText="0">
      <xdr:nvSpPr>
        <xdr:cNvPr id="11" name="Szövegdoboz 2"/>
        <xdr:cNvSpPr txBox="1">
          <a:spLocks noChangeArrowheads="1"/>
        </xdr:cNvSpPr>
      </xdr:nvSpPr>
      <xdr:spPr>
        <a:xfrm>
          <a:off x="2228850" y="695325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1600200</xdr:colOff>
      <xdr:row>13</xdr:row>
      <xdr:rowOff>0</xdr:rowOff>
    </xdr:from>
    <xdr:to>
      <xdr:col>1</xdr:col>
      <xdr:colOff>1819275</xdr:colOff>
      <xdr:row>13</xdr:row>
      <xdr:rowOff>266700</xdr:rowOff>
    </xdr:to>
    <xdr:sp fLocksText="0">
      <xdr:nvSpPr>
        <xdr:cNvPr id="12" name="Szövegdoboz 2"/>
        <xdr:cNvSpPr txBox="1">
          <a:spLocks noChangeArrowheads="1"/>
        </xdr:cNvSpPr>
      </xdr:nvSpPr>
      <xdr:spPr>
        <a:xfrm>
          <a:off x="2228850" y="6086475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1600200</xdr:colOff>
      <xdr:row>13</xdr:row>
      <xdr:rowOff>0</xdr:rowOff>
    </xdr:from>
    <xdr:to>
      <xdr:col>1</xdr:col>
      <xdr:colOff>1819275</xdr:colOff>
      <xdr:row>13</xdr:row>
      <xdr:rowOff>266700</xdr:rowOff>
    </xdr:to>
    <xdr:sp fLocksText="0">
      <xdr:nvSpPr>
        <xdr:cNvPr id="13" name="Szövegdoboz 13"/>
        <xdr:cNvSpPr txBox="1">
          <a:spLocks noChangeArrowheads="1"/>
        </xdr:cNvSpPr>
      </xdr:nvSpPr>
      <xdr:spPr>
        <a:xfrm>
          <a:off x="2228850" y="6086475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1600200</xdr:colOff>
      <xdr:row>13</xdr:row>
      <xdr:rowOff>0</xdr:rowOff>
    </xdr:from>
    <xdr:to>
      <xdr:col>1</xdr:col>
      <xdr:colOff>1819275</xdr:colOff>
      <xdr:row>13</xdr:row>
      <xdr:rowOff>266700</xdr:rowOff>
    </xdr:to>
    <xdr:sp fLocksText="0">
      <xdr:nvSpPr>
        <xdr:cNvPr id="14" name="Szövegdoboz 1"/>
        <xdr:cNvSpPr txBox="1">
          <a:spLocks noChangeArrowheads="1"/>
        </xdr:cNvSpPr>
      </xdr:nvSpPr>
      <xdr:spPr>
        <a:xfrm>
          <a:off x="2228850" y="6086475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1600200</xdr:colOff>
      <xdr:row>13</xdr:row>
      <xdr:rowOff>0</xdr:rowOff>
    </xdr:from>
    <xdr:to>
      <xdr:col>1</xdr:col>
      <xdr:colOff>1819275</xdr:colOff>
      <xdr:row>13</xdr:row>
      <xdr:rowOff>266700</xdr:rowOff>
    </xdr:to>
    <xdr:sp fLocksText="0">
      <xdr:nvSpPr>
        <xdr:cNvPr id="15" name="Szövegdoboz 1"/>
        <xdr:cNvSpPr txBox="1">
          <a:spLocks noChangeArrowheads="1"/>
        </xdr:cNvSpPr>
      </xdr:nvSpPr>
      <xdr:spPr>
        <a:xfrm>
          <a:off x="2228850" y="6086475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1600200</xdr:colOff>
      <xdr:row>13</xdr:row>
      <xdr:rowOff>0</xdr:rowOff>
    </xdr:from>
    <xdr:to>
      <xdr:col>1</xdr:col>
      <xdr:colOff>1819275</xdr:colOff>
      <xdr:row>13</xdr:row>
      <xdr:rowOff>266700</xdr:rowOff>
    </xdr:to>
    <xdr:sp fLocksText="0">
      <xdr:nvSpPr>
        <xdr:cNvPr id="16" name="Szövegdoboz 1"/>
        <xdr:cNvSpPr txBox="1">
          <a:spLocks noChangeArrowheads="1"/>
        </xdr:cNvSpPr>
      </xdr:nvSpPr>
      <xdr:spPr>
        <a:xfrm>
          <a:off x="2228850" y="6086475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1600200</xdr:colOff>
      <xdr:row>13</xdr:row>
      <xdr:rowOff>0</xdr:rowOff>
    </xdr:from>
    <xdr:to>
      <xdr:col>1</xdr:col>
      <xdr:colOff>1819275</xdr:colOff>
      <xdr:row>13</xdr:row>
      <xdr:rowOff>266700</xdr:rowOff>
    </xdr:to>
    <xdr:sp fLocksText="0">
      <xdr:nvSpPr>
        <xdr:cNvPr id="17" name="Szövegdoboz 2"/>
        <xdr:cNvSpPr txBox="1">
          <a:spLocks noChangeArrowheads="1"/>
        </xdr:cNvSpPr>
      </xdr:nvSpPr>
      <xdr:spPr>
        <a:xfrm>
          <a:off x="2228850" y="6086475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1600200</xdr:colOff>
      <xdr:row>13</xdr:row>
      <xdr:rowOff>0</xdr:rowOff>
    </xdr:from>
    <xdr:to>
      <xdr:col>1</xdr:col>
      <xdr:colOff>1819275</xdr:colOff>
      <xdr:row>13</xdr:row>
      <xdr:rowOff>266700</xdr:rowOff>
    </xdr:to>
    <xdr:sp fLocksText="0">
      <xdr:nvSpPr>
        <xdr:cNvPr id="18" name="Szövegdoboz 2"/>
        <xdr:cNvSpPr txBox="1">
          <a:spLocks noChangeArrowheads="1"/>
        </xdr:cNvSpPr>
      </xdr:nvSpPr>
      <xdr:spPr>
        <a:xfrm>
          <a:off x="2228850" y="6086475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1600200</xdr:colOff>
      <xdr:row>21</xdr:row>
      <xdr:rowOff>0</xdr:rowOff>
    </xdr:from>
    <xdr:to>
      <xdr:col>1</xdr:col>
      <xdr:colOff>1819275</xdr:colOff>
      <xdr:row>22</xdr:row>
      <xdr:rowOff>76200</xdr:rowOff>
    </xdr:to>
    <xdr:sp fLocksText="0">
      <xdr:nvSpPr>
        <xdr:cNvPr id="19" name="Szövegdoboz 2"/>
        <xdr:cNvSpPr txBox="1">
          <a:spLocks noChangeArrowheads="1"/>
        </xdr:cNvSpPr>
      </xdr:nvSpPr>
      <xdr:spPr>
        <a:xfrm>
          <a:off x="2228850" y="7810500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1600200</xdr:colOff>
      <xdr:row>2</xdr:row>
      <xdr:rowOff>0</xdr:rowOff>
    </xdr:from>
    <xdr:to>
      <xdr:col>1</xdr:col>
      <xdr:colOff>1819275</xdr:colOff>
      <xdr:row>3</xdr:row>
      <xdr:rowOff>76200</xdr:rowOff>
    </xdr:to>
    <xdr:sp fLocksText="0">
      <xdr:nvSpPr>
        <xdr:cNvPr id="20" name="Szövegdoboz 1"/>
        <xdr:cNvSpPr txBox="1">
          <a:spLocks noChangeArrowheads="1"/>
        </xdr:cNvSpPr>
      </xdr:nvSpPr>
      <xdr:spPr>
        <a:xfrm>
          <a:off x="2228850" y="504825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1600200</xdr:colOff>
      <xdr:row>13</xdr:row>
      <xdr:rowOff>0</xdr:rowOff>
    </xdr:from>
    <xdr:to>
      <xdr:col>1</xdr:col>
      <xdr:colOff>1819275</xdr:colOff>
      <xdr:row>13</xdr:row>
      <xdr:rowOff>266700</xdr:rowOff>
    </xdr:to>
    <xdr:sp fLocksText="0">
      <xdr:nvSpPr>
        <xdr:cNvPr id="21" name="Szövegdoboz 2"/>
        <xdr:cNvSpPr txBox="1">
          <a:spLocks noChangeArrowheads="1"/>
        </xdr:cNvSpPr>
      </xdr:nvSpPr>
      <xdr:spPr>
        <a:xfrm>
          <a:off x="2228850" y="6086475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1600200</xdr:colOff>
      <xdr:row>2</xdr:row>
      <xdr:rowOff>0</xdr:rowOff>
    </xdr:from>
    <xdr:to>
      <xdr:col>1</xdr:col>
      <xdr:colOff>1819275</xdr:colOff>
      <xdr:row>3</xdr:row>
      <xdr:rowOff>76200</xdr:rowOff>
    </xdr:to>
    <xdr:sp fLocksText="0">
      <xdr:nvSpPr>
        <xdr:cNvPr id="1" name="Szövegdoboz 1"/>
        <xdr:cNvSpPr txBox="1">
          <a:spLocks noChangeArrowheads="1"/>
        </xdr:cNvSpPr>
      </xdr:nvSpPr>
      <xdr:spPr>
        <a:xfrm>
          <a:off x="2428875" y="504825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szter\Local%20Settings\Temporary%20Internet%20Files\Content.Outlook\Y99HVG44\Tesco_Hajd&#250;b&#246;sz_K_07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_KoR&#201;PTERV%20Kft%20munk&#225;i\2008p293%20Ny&#237;rb&#225;tor%20TESCO%20&#225;ruh&#225;z\2008p293%20Terviratok\19-2008p293%20Tesco_K&#246;lts&#233;gvet&#233;s_v&#237;z_gaz_szv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Zsiba\MUNKA\BENCS-VILLA\KIVITELI-ANYAG-JUN30\KOLTSEGVETES\KESZRE\ATTRAKCIOK%20KOZVETLEN%20KORNYEZETENEK%20FEJL\40-408p09%20Mennyisegi%20kiiras_belso%20&#250;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öösszesitö "/>
      <sheetName val="4. Alapozási munkák"/>
      <sheetName val="6. Szerkezetépítés"/>
      <sheetName val="8. Külső térelhatárolás"/>
      <sheetName val="10. Nyílászárók, lakatos"/>
      <sheetName val="12. Ipari padló"/>
      <sheetName val="13. Kőművesmunkák"/>
      <sheetName val="15. Szerelt falak"/>
      <sheetName val="21. Falburkolatok, festések"/>
      <sheetName val="23.1 S.M. Víz"/>
      <sheetName val="23.3 S.M. Szennyvíz "/>
      <sheetName val="23.7 S.M. Fűtés"/>
      <sheetName val="27. Strip_mall elektr"/>
      <sheetName val="35.1 Strip Mail vizellátás "/>
      <sheetName val="35.2 Strip Mail szennyviz"/>
      <sheetName val="35.3 Strip Mail csapviz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4.2 TESCO  szennyviz "/>
      <sheetName val="34.3 TESCO csapviz"/>
      <sheetName val="34.5 Külső gáz"/>
      <sheetName val="36.Vízkiv.,vízellátás"/>
      <sheetName val="36.3.Külső Szennyvíz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3.3 Belső_közle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Q9"/>
  <sheetViews>
    <sheetView tabSelected="1" workbookViewId="0" topLeftCell="A1">
      <selection activeCell="B8" sqref="B8"/>
    </sheetView>
  </sheetViews>
  <sheetFormatPr defaultColWidth="9.00390625" defaultRowHeight="12.75"/>
  <cols>
    <col min="1" max="1" width="53.25390625" style="0" customWidth="1"/>
    <col min="2" max="2" width="17.25390625" style="0" customWidth="1"/>
    <col min="3" max="3" width="17.875" style="0" customWidth="1"/>
  </cols>
  <sheetData>
    <row r="4" spans="1:17" s="4" customFormat="1" ht="25.5">
      <c r="A4" s="1" t="s">
        <v>0</v>
      </c>
      <c r="B4" s="2" t="s">
        <v>1</v>
      </c>
      <c r="C4" s="2" t="s">
        <v>2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3" s="7" customFormat="1" ht="15">
      <c r="A5" s="5" t="s">
        <v>3</v>
      </c>
      <c r="B5" s="6">
        <f>Csapadékvíz!I4</f>
        <v>0</v>
      </c>
      <c r="C5" s="6">
        <f aca="true" t="shared" si="0" ref="C5:C8">B5*1.27</f>
        <v>0</v>
      </c>
    </row>
    <row r="6" spans="1:3" ht="15">
      <c r="A6" s="8" t="s">
        <v>4</v>
      </c>
      <c r="B6" s="9">
        <f>Vízellátás!I3</f>
        <v>0</v>
      </c>
      <c r="C6" s="6">
        <f t="shared" si="0"/>
        <v>0</v>
      </c>
    </row>
    <row r="7" spans="1:3" ht="15">
      <c r="A7" s="8" t="s">
        <v>5</v>
      </c>
      <c r="B7" s="9">
        <f>Szennyvíz!I3</f>
        <v>0</v>
      </c>
      <c r="C7" s="6">
        <f t="shared" si="0"/>
        <v>0</v>
      </c>
    </row>
    <row r="8" spans="1:3" ht="15.75">
      <c r="A8" s="10" t="s">
        <v>6</v>
      </c>
      <c r="B8" s="11">
        <f>Közlekedés!I3</f>
        <v>0</v>
      </c>
      <c r="C8" s="12">
        <f t="shared" si="0"/>
        <v>0</v>
      </c>
    </row>
    <row r="9" spans="1:3" ht="15.75">
      <c r="A9" s="13" t="s">
        <v>7</v>
      </c>
      <c r="B9" s="14">
        <f>SUM(B5:B8)</f>
        <v>0</v>
      </c>
      <c r="C9" s="14">
        <f>SUM(C5:C8)</f>
        <v>0</v>
      </c>
    </row>
  </sheetData>
  <sheetProtection selectLockedCells="1" selectUnlockedCells="1"/>
  <printOptions gridLines="1"/>
  <pageMargins left="0.7875" right="0.5902777777777778" top="0.9840277777777777" bottom="0.9840277777777777" header="0.5118055555555555" footer="0.5118055555555555"/>
  <pageSetup fitToHeight="0" fitToWidth="1" horizontalDpi="300" verticalDpi="300" orientation="portrait" paperSize="9"/>
  <headerFooter alignWithMargins="0">
    <oddHeader>&amp;CMennyiségi kiírás 
Nyíregyháza, Sóstói út 54.sz (HRSZ: 2185)
Bencs Villa épületének felújítás és átalakítása
közlekedés és közműellátás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0"/>
    <pageSetUpPr fitToPage="1"/>
  </sheetPr>
  <dimension ref="A1:W24"/>
  <sheetViews>
    <sheetView zoomScale="75" zoomScaleNormal="75" zoomScaleSheetLayoutView="70" workbookViewId="0" topLeftCell="A1">
      <selection activeCell="F27" sqref="F27"/>
    </sheetView>
  </sheetViews>
  <sheetFormatPr defaultColWidth="9.00390625" defaultRowHeight="12.75"/>
  <cols>
    <col min="1" max="1" width="8.25390625" style="15" customWidth="1"/>
    <col min="2" max="2" width="40.375" style="16" customWidth="1"/>
    <col min="3" max="3" width="8.125" style="17" customWidth="1"/>
    <col min="4" max="4" width="5.75390625" style="18" customWidth="1"/>
    <col min="5" max="5" width="12.625" style="19" customWidth="1"/>
    <col min="6" max="6" width="12.375" style="19" customWidth="1"/>
    <col min="7" max="8" width="12.75390625" style="19" customWidth="1"/>
    <col min="9" max="9" width="14.00390625" style="20" customWidth="1"/>
    <col min="10" max="16384" width="8.875" style="21" customWidth="1"/>
  </cols>
  <sheetData>
    <row r="1" spans="1:9" s="26" customFormat="1" ht="14.25">
      <c r="A1" s="22"/>
      <c r="B1" s="23"/>
      <c r="C1" s="24"/>
      <c r="D1" s="25"/>
      <c r="E1" s="6"/>
      <c r="F1" s="6"/>
      <c r="G1" s="6"/>
      <c r="H1" s="6"/>
      <c r="I1" s="6"/>
    </row>
    <row r="2" spans="1:23" s="29" customFormat="1" ht="25.5">
      <c r="A2" s="1" t="s">
        <v>8</v>
      </c>
      <c r="B2" s="27" t="s">
        <v>9</v>
      </c>
      <c r="C2" s="28" t="s">
        <v>10</v>
      </c>
      <c r="D2" s="2" t="s">
        <v>11</v>
      </c>
      <c r="E2" s="2" t="s">
        <v>12</v>
      </c>
      <c r="F2" s="2" t="s">
        <v>13</v>
      </c>
      <c r="G2" s="2" t="s">
        <v>14</v>
      </c>
      <c r="H2" s="2" t="s">
        <v>15</v>
      </c>
      <c r="I2" s="2" t="s">
        <v>16</v>
      </c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4" spans="1:9" s="7" customFormat="1" ht="15">
      <c r="A4" s="30" t="s">
        <v>17</v>
      </c>
      <c r="B4" s="31" t="s">
        <v>18</v>
      </c>
      <c r="C4" s="32"/>
      <c r="D4" s="33"/>
      <c r="E4" s="34"/>
      <c r="F4" s="34"/>
      <c r="G4" s="34">
        <f>SUM(G5:G24)</f>
        <v>0</v>
      </c>
      <c r="H4" s="34">
        <f>SUM(H5:H24)</f>
        <v>0</v>
      </c>
      <c r="I4" s="34">
        <f>SUM(G4:H4)</f>
        <v>0</v>
      </c>
    </row>
    <row r="5" spans="1:12" s="42" customFormat="1" ht="25.5">
      <c r="A5" s="35" t="s">
        <v>19</v>
      </c>
      <c r="B5" s="36" t="s">
        <v>20</v>
      </c>
      <c r="C5" s="37">
        <v>38</v>
      </c>
      <c r="D5" s="38" t="s">
        <v>21</v>
      </c>
      <c r="E5" s="39">
        <v>0</v>
      </c>
      <c r="F5" s="39">
        <v>0</v>
      </c>
      <c r="G5" s="39">
        <f aca="true" t="shared" si="0" ref="G5:G24">C5*E5</f>
        <v>0</v>
      </c>
      <c r="H5" s="39">
        <f aca="true" t="shared" si="1" ref="H5:H24">C5*F5</f>
        <v>0</v>
      </c>
      <c r="I5" s="40">
        <f aca="true" t="shared" si="2" ref="I5:I24">G5+H5</f>
        <v>0</v>
      </c>
      <c r="J5" s="41"/>
      <c r="K5" s="41"/>
      <c r="L5" s="41"/>
    </row>
    <row r="6" spans="1:9" s="42" customFormat="1" ht="38.25">
      <c r="A6" s="35" t="s">
        <v>22</v>
      </c>
      <c r="B6" s="36" t="s">
        <v>23</v>
      </c>
      <c r="C6" s="37">
        <v>240</v>
      </c>
      <c r="D6" s="38" t="s">
        <v>24</v>
      </c>
      <c r="E6" s="39">
        <v>0</v>
      </c>
      <c r="F6" s="39">
        <v>0</v>
      </c>
      <c r="G6" s="39">
        <f t="shared" si="0"/>
        <v>0</v>
      </c>
      <c r="H6" s="39">
        <f t="shared" si="1"/>
        <v>0</v>
      </c>
      <c r="I6" s="40">
        <f t="shared" si="2"/>
        <v>0</v>
      </c>
    </row>
    <row r="7" spans="1:12" s="42" customFormat="1" ht="55.5" customHeight="1">
      <c r="A7" s="35" t="s">
        <v>25</v>
      </c>
      <c r="B7" s="43" t="s">
        <v>26</v>
      </c>
      <c r="C7" s="37">
        <v>205</v>
      </c>
      <c r="D7" s="38" t="s">
        <v>21</v>
      </c>
      <c r="E7" s="39">
        <v>0</v>
      </c>
      <c r="F7" s="39">
        <v>0</v>
      </c>
      <c r="G7" s="39">
        <f t="shared" si="0"/>
        <v>0</v>
      </c>
      <c r="H7" s="39">
        <f t="shared" si="1"/>
        <v>0</v>
      </c>
      <c r="I7" s="40">
        <f t="shared" si="2"/>
        <v>0</v>
      </c>
      <c r="J7" s="41"/>
      <c r="K7" s="41"/>
      <c r="L7" s="41"/>
    </row>
    <row r="8" spans="1:12" s="50" customFormat="1" ht="25.5">
      <c r="A8" s="35" t="s">
        <v>27</v>
      </c>
      <c r="B8" s="44" t="s">
        <v>28</v>
      </c>
      <c r="C8" s="45">
        <v>5</v>
      </c>
      <c r="D8" s="46" t="s">
        <v>21</v>
      </c>
      <c r="E8" s="39">
        <v>0</v>
      </c>
      <c r="F8" s="39">
        <v>0</v>
      </c>
      <c r="G8" s="39">
        <f t="shared" si="0"/>
        <v>0</v>
      </c>
      <c r="H8" s="39">
        <f t="shared" si="1"/>
        <v>0</v>
      </c>
      <c r="I8" s="40">
        <f t="shared" si="2"/>
        <v>0</v>
      </c>
      <c r="J8" s="47"/>
      <c r="K8" s="48"/>
      <c r="L8" s="49"/>
    </row>
    <row r="9" spans="1:12" s="42" customFormat="1" ht="51.75" customHeight="1">
      <c r="A9" s="35" t="s">
        <v>29</v>
      </c>
      <c r="B9" s="43" t="s">
        <v>30</v>
      </c>
      <c r="C9" s="37">
        <v>80</v>
      </c>
      <c r="D9" s="38" t="s">
        <v>21</v>
      </c>
      <c r="E9" s="39">
        <v>0</v>
      </c>
      <c r="F9" s="39">
        <v>0</v>
      </c>
      <c r="G9" s="39">
        <f t="shared" si="0"/>
        <v>0</v>
      </c>
      <c r="H9" s="39">
        <f t="shared" si="1"/>
        <v>0</v>
      </c>
      <c r="I9" s="40">
        <f t="shared" si="2"/>
        <v>0</v>
      </c>
      <c r="J9" s="41"/>
      <c r="K9" s="41"/>
      <c r="L9" s="41"/>
    </row>
    <row r="10" spans="1:9" s="42" customFormat="1" ht="84" customHeight="1">
      <c r="A10" s="35" t="s">
        <v>31</v>
      </c>
      <c r="B10" s="36" t="s">
        <v>32</v>
      </c>
      <c r="C10" s="37">
        <v>120</v>
      </c>
      <c r="D10" s="38" t="s">
        <v>21</v>
      </c>
      <c r="E10" s="39">
        <v>0</v>
      </c>
      <c r="F10" s="39">
        <v>0</v>
      </c>
      <c r="G10" s="39">
        <f t="shared" si="0"/>
        <v>0</v>
      </c>
      <c r="H10" s="39">
        <f t="shared" si="1"/>
        <v>0</v>
      </c>
      <c r="I10" s="40">
        <f t="shared" si="2"/>
        <v>0</v>
      </c>
    </row>
    <row r="11" spans="1:9" s="42" customFormat="1" ht="39.75" customHeight="1">
      <c r="A11" s="35" t="s">
        <v>33</v>
      </c>
      <c r="B11" s="43" t="s">
        <v>34</v>
      </c>
      <c r="C11" s="37">
        <v>120</v>
      </c>
      <c r="D11" s="38" t="s">
        <v>21</v>
      </c>
      <c r="E11" s="39">
        <v>0</v>
      </c>
      <c r="F11" s="39">
        <v>0</v>
      </c>
      <c r="G11" s="39">
        <f t="shared" si="0"/>
        <v>0</v>
      </c>
      <c r="H11" s="39">
        <f t="shared" si="1"/>
        <v>0</v>
      </c>
      <c r="I11" s="40">
        <f t="shared" si="2"/>
        <v>0</v>
      </c>
    </row>
    <row r="12" spans="1:9" s="42" customFormat="1" ht="39.75" customHeight="1">
      <c r="A12" s="35" t="s">
        <v>35</v>
      </c>
      <c r="B12" s="43" t="s">
        <v>36</v>
      </c>
      <c r="C12" s="37">
        <v>80</v>
      </c>
      <c r="D12" s="38" t="s">
        <v>21</v>
      </c>
      <c r="E12" s="39">
        <v>0</v>
      </c>
      <c r="F12" s="39">
        <v>0</v>
      </c>
      <c r="G12" s="39">
        <f t="shared" si="0"/>
        <v>0</v>
      </c>
      <c r="H12" s="39">
        <f t="shared" si="1"/>
        <v>0</v>
      </c>
      <c r="I12" s="40">
        <f t="shared" si="2"/>
        <v>0</v>
      </c>
    </row>
    <row r="13" spans="1:12" s="42" customFormat="1" ht="38.25">
      <c r="A13" s="35" t="s">
        <v>37</v>
      </c>
      <c r="B13" s="36" t="s">
        <v>38</v>
      </c>
      <c r="C13" s="37">
        <v>42</v>
      </c>
      <c r="D13" s="38" t="s">
        <v>39</v>
      </c>
      <c r="E13" s="39">
        <v>0</v>
      </c>
      <c r="F13" s="39">
        <v>0</v>
      </c>
      <c r="G13" s="39">
        <f t="shared" si="0"/>
        <v>0</v>
      </c>
      <c r="H13" s="39">
        <f t="shared" si="1"/>
        <v>0</v>
      </c>
      <c r="I13" s="39">
        <f t="shared" si="2"/>
        <v>0</v>
      </c>
      <c r="J13" s="41"/>
      <c r="K13" s="41"/>
      <c r="L13" s="41"/>
    </row>
    <row r="14" spans="1:12" s="42" customFormat="1" ht="40.5" customHeight="1">
      <c r="A14" s="35" t="s">
        <v>40</v>
      </c>
      <c r="B14" s="51" t="s">
        <v>41</v>
      </c>
      <c r="C14" s="45">
        <v>55</v>
      </c>
      <c r="D14" s="46" t="s">
        <v>39</v>
      </c>
      <c r="E14" s="39">
        <v>0</v>
      </c>
      <c r="F14" s="39">
        <v>0</v>
      </c>
      <c r="G14" s="39">
        <f t="shared" si="0"/>
        <v>0</v>
      </c>
      <c r="H14" s="39">
        <f t="shared" si="1"/>
        <v>0</v>
      </c>
      <c r="I14" s="39">
        <f t="shared" si="2"/>
        <v>0</v>
      </c>
      <c r="J14" s="47"/>
      <c r="K14" s="48"/>
      <c r="L14" s="41"/>
    </row>
    <row r="15" spans="1:9" s="42" customFormat="1" ht="38.25">
      <c r="A15" s="35" t="s">
        <v>42</v>
      </c>
      <c r="B15" s="36" t="s">
        <v>43</v>
      </c>
      <c r="C15" s="37">
        <v>32</v>
      </c>
      <c r="D15" s="38" t="s">
        <v>39</v>
      </c>
      <c r="E15" s="39">
        <v>0</v>
      </c>
      <c r="F15" s="39">
        <v>0</v>
      </c>
      <c r="G15" s="39">
        <f t="shared" si="0"/>
        <v>0</v>
      </c>
      <c r="H15" s="39">
        <f t="shared" si="1"/>
        <v>0</v>
      </c>
      <c r="I15" s="39">
        <f t="shared" si="2"/>
        <v>0</v>
      </c>
    </row>
    <row r="16" spans="1:9" s="42" customFormat="1" ht="51">
      <c r="A16" s="35" t="s">
        <v>44</v>
      </c>
      <c r="B16" s="36" t="s">
        <v>45</v>
      </c>
      <c r="C16" s="37">
        <v>15</v>
      </c>
      <c r="D16" s="38" t="s">
        <v>39</v>
      </c>
      <c r="E16" s="39">
        <v>0</v>
      </c>
      <c r="F16" s="39">
        <v>0</v>
      </c>
      <c r="G16" s="39">
        <f t="shared" si="0"/>
        <v>0</v>
      </c>
      <c r="H16" s="39">
        <f t="shared" si="1"/>
        <v>0</v>
      </c>
      <c r="I16" s="39">
        <f t="shared" si="2"/>
        <v>0</v>
      </c>
    </row>
    <row r="17" spans="1:9" s="42" customFormat="1" ht="25.5">
      <c r="A17" s="35" t="s">
        <v>46</v>
      </c>
      <c r="B17" s="36" t="s">
        <v>47</v>
      </c>
      <c r="C17" s="37">
        <v>25</v>
      </c>
      <c r="D17" s="38" t="s">
        <v>39</v>
      </c>
      <c r="E17" s="39">
        <v>0</v>
      </c>
      <c r="F17" s="39">
        <v>0</v>
      </c>
      <c r="G17" s="39">
        <f t="shared" si="0"/>
        <v>0</v>
      </c>
      <c r="H17" s="39">
        <f t="shared" si="1"/>
        <v>0</v>
      </c>
      <c r="I17" s="39">
        <f t="shared" si="2"/>
        <v>0</v>
      </c>
    </row>
    <row r="18" spans="1:9" s="42" customFormat="1" ht="51">
      <c r="A18" s="35" t="s">
        <v>48</v>
      </c>
      <c r="B18" s="52" t="s">
        <v>49</v>
      </c>
      <c r="C18" s="37">
        <v>8</v>
      </c>
      <c r="D18" s="38" t="s">
        <v>50</v>
      </c>
      <c r="E18" s="39">
        <v>0</v>
      </c>
      <c r="F18" s="39">
        <v>0</v>
      </c>
      <c r="G18" s="39">
        <f t="shared" si="0"/>
        <v>0</v>
      </c>
      <c r="H18" s="39">
        <f t="shared" si="1"/>
        <v>0</v>
      </c>
      <c r="I18" s="40">
        <f t="shared" si="2"/>
        <v>0</v>
      </c>
    </row>
    <row r="19" spans="1:9" s="42" customFormat="1" ht="51">
      <c r="A19" s="35" t="s">
        <v>51</v>
      </c>
      <c r="B19" s="53" t="s">
        <v>52</v>
      </c>
      <c r="C19" s="37">
        <v>1</v>
      </c>
      <c r="D19" s="38" t="s">
        <v>50</v>
      </c>
      <c r="E19" s="39">
        <v>0</v>
      </c>
      <c r="F19" s="39">
        <v>0</v>
      </c>
      <c r="G19" s="39">
        <f t="shared" si="0"/>
        <v>0</v>
      </c>
      <c r="H19" s="39">
        <f t="shared" si="1"/>
        <v>0</v>
      </c>
      <c r="I19" s="40">
        <f t="shared" si="2"/>
        <v>0</v>
      </c>
    </row>
    <row r="20" spans="1:9" s="42" customFormat="1" ht="38.25">
      <c r="A20" s="35" t="s">
        <v>53</v>
      </c>
      <c r="B20" s="36" t="s">
        <v>54</v>
      </c>
      <c r="C20" s="37">
        <v>32</v>
      </c>
      <c r="D20" s="38" t="s">
        <v>55</v>
      </c>
      <c r="E20" s="39">
        <v>0</v>
      </c>
      <c r="F20" s="39">
        <v>0</v>
      </c>
      <c r="G20" s="39">
        <f t="shared" si="0"/>
        <v>0</v>
      </c>
      <c r="H20" s="39">
        <f t="shared" si="1"/>
        <v>0</v>
      </c>
      <c r="I20" s="39">
        <f t="shared" si="2"/>
        <v>0</v>
      </c>
    </row>
    <row r="21" spans="1:9" s="42" customFormat="1" ht="38.25">
      <c r="A21" s="35" t="s">
        <v>56</v>
      </c>
      <c r="B21" s="36" t="s">
        <v>57</v>
      </c>
      <c r="C21" s="37">
        <v>22</v>
      </c>
      <c r="D21" s="38" t="s">
        <v>55</v>
      </c>
      <c r="E21" s="39">
        <v>0</v>
      </c>
      <c r="F21" s="39">
        <v>0</v>
      </c>
      <c r="G21" s="39">
        <f t="shared" si="0"/>
        <v>0</v>
      </c>
      <c r="H21" s="39">
        <f t="shared" si="1"/>
        <v>0</v>
      </c>
      <c r="I21" s="39">
        <f t="shared" si="2"/>
        <v>0</v>
      </c>
    </row>
    <row r="22" spans="1:12" s="42" customFormat="1" ht="28.5" customHeight="1">
      <c r="A22" s="35" t="s">
        <v>58</v>
      </c>
      <c r="B22" s="54" t="s">
        <v>59</v>
      </c>
      <c r="C22" s="55">
        <v>3</v>
      </c>
      <c r="D22" s="56" t="s">
        <v>60</v>
      </c>
      <c r="E22" s="57">
        <v>0</v>
      </c>
      <c r="F22" s="57">
        <v>0</v>
      </c>
      <c r="G22" s="39">
        <f t="shared" si="0"/>
        <v>0</v>
      </c>
      <c r="H22" s="39">
        <f t="shared" si="1"/>
        <v>0</v>
      </c>
      <c r="I22" s="40">
        <f t="shared" si="2"/>
        <v>0</v>
      </c>
      <c r="J22" s="58"/>
      <c r="K22" s="59"/>
      <c r="L22" s="41"/>
    </row>
    <row r="23" spans="1:12" ht="14.25">
      <c r="A23" s="35" t="s">
        <v>61</v>
      </c>
      <c r="B23" s="36" t="s">
        <v>62</v>
      </c>
      <c r="C23" s="60">
        <v>143</v>
      </c>
      <c r="D23" s="61" t="s">
        <v>39</v>
      </c>
      <c r="E23" s="57">
        <v>0</v>
      </c>
      <c r="F23" s="57">
        <v>0</v>
      </c>
      <c r="G23" s="39">
        <f t="shared" si="0"/>
        <v>0</v>
      </c>
      <c r="H23" s="39">
        <f t="shared" si="1"/>
        <v>0</v>
      </c>
      <c r="I23" s="40">
        <f t="shared" si="2"/>
        <v>0</v>
      </c>
      <c r="J23" s="29"/>
      <c r="K23" s="29"/>
      <c r="L23" s="29"/>
    </row>
    <row r="24" spans="1:9" ht="14.25">
      <c r="A24" s="35" t="s">
        <v>63</v>
      </c>
      <c r="B24" s="36" t="s">
        <v>64</v>
      </c>
      <c r="C24" s="60">
        <v>143</v>
      </c>
      <c r="D24" s="61" t="s">
        <v>39</v>
      </c>
      <c r="E24" s="57">
        <v>0</v>
      </c>
      <c r="F24" s="57">
        <v>0</v>
      </c>
      <c r="G24" s="39">
        <f t="shared" si="0"/>
        <v>0</v>
      </c>
      <c r="H24" s="39">
        <f t="shared" si="1"/>
        <v>0</v>
      </c>
      <c r="I24" s="40">
        <f t="shared" si="2"/>
        <v>0</v>
      </c>
    </row>
    <row r="25" ht="15"/>
  </sheetData>
  <sheetProtection selectLockedCells="1" selectUnlockedCells="1"/>
  <printOptions gridLines="1"/>
  <pageMargins left="0.7875" right="0.5902777777777778" top="0.9840277777777777" bottom="0.9840277777777777" header="0.5118055555555555" footer="0.5118055555555555"/>
  <pageSetup fitToHeight="0" fitToWidth="1" horizontalDpi="300" verticalDpi="300" orientation="portrait" paperSize="9"/>
  <headerFooter alignWithMargins="0">
    <oddHeader>&amp;CMennyiségi kiírás 
Nyíregyháza, Sóstói út 54.sz (HRSZ: 2185)
Bencs Villa épületének felújítás és átalakítása
közlekedés és közműellátás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CO188"/>
  <sheetViews>
    <sheetView zoomScale="75" zoomScaleNormal="75" zoomScaleSheetLayoutView="70" workbookViewId="0" topLeftCell="A1">
      <selection activeCell="G23" sqref="G23"/>
    </sheetView>
  </sheetViews>
  <sheetFormatPr defaultColWidth="9.00390625" defaultRowHeight="12.75"/>
  <cols>
    <col min="1" max="1" width="8.25390625" style="15" customWidth="1"/>
    <col min="2" max="2" width="40.375" style="16" customWidth="1"/>
    <col min="3" max="3" width="8.125" style="17" customWidth="1"/>
    <col min="4" max="4" width="5.75390625" style="18" customWidth="1"/>
    <col min="5" max="5" width="12.625" style="19" customWidth="1"/>
    <col min="6" max="6" width="12.375" style="19" customWidth="1"/>
    <col min="7" max="8" width="12.75390625" style="19" customWidth="1"/>
    <col min="9" max="9" width="14.00390625" style="20" customWidth="1"/>
    <col min="10" max="10" width="4.75390625" style="19" customWidth="1"/>
    <col min="11" max="11" width="10.625" style="19" customWidth="1"/>
    <col min="12" max="16384" width="8.875" style="21" customWidth="1"/>
  </cols>
  <sheetData>
    <row r="1" spans="1:11" s="26" customFormat="1" ht="14.25">
      <c r="A1" s="22"/>
      <c r="B1" s="23"/>
      <c r="C1" s="24"/>
      <c r="D1" s="25"/>
      <c r="E1" s="6"/>
      <c r="F1" s="6"/>
      <c r="G1" s="6"/>
      <c r="H1" s="6"/>
      <c r="I1" s="6"/>
      <c r="J1" s="6"/>
      <c r="K1" s="6"/>
    </row>
    <row r="2" spans="1:25" s="29" customFormat="1" ht="25.5">
      <c r="A2" s="1" t="s">
        <v>8</v>
      </c>
      <c r="B2" s="27" t="s">
        <v>9</v>
      </c>
      <c r="C2" s="28" t="s">
        <v>10</v>
      </c>
      <c r="D2" s="2" t="s">
        <v>11</v>
      </c>
      <c r="E2" s="2" t="s">
        <v>12</v>
      </c>
      <c r="F2" s="2" t="s">
        <v>13</v>
      </c>
      <c r="G2" s="2" t="s">
        <v>14</v>
      </c>
      <c r="H2" s="2" t="s">
        <v>15</v>
      </c>
      <c r="I2" s="2" t="s">
        <v>16</v>
      </c>
      <c r="J2" s="2"/>
      <c r="K2" s="2" t="s">
        <v>65</v>
      </c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11" s="7" customFormat="1" ht="15">
      <c r="A3" s="62" t="s">
        <v>66</v>
      </c>
      <c r="B3" s="63" t="s">
        <v>67</v>
      </c>
      <c r="C3" s="64"/>
      <c r="D3" s="65"/>
      <c r="E3" s="65"/>
      <c r="F3" s="65"/>
      <c r="G3" s="65">
        <f>SUM(G4:G20)</f>
        <v>0</v>
      </c>
      <c r="H3" s="65">
        <f>SUM(H4:H20)</f>
        <v>0</v>
      </c>
      <c r="I3" s="65">
        <f>SUM(G3:H3)</f>
        <v>0</v>
      </c>
      <c r="J3" s="65"/>
      <c r="K3" s="62"/>
    </row>
    <row r="4" spans="1:11" s="67" customFormat="1" ht="25.5">
      <c r="A4" s="35" t="s">
        <v>68</v>
      </c>
      <c r="B4" s="51" t="s">
        <v>69</v>
      </c>
      <c r="C4" s="37">
        <v>8</v>
      </c>
      <c r="D4" s="38" t="s">
        <v>21</v>
      </c>
      <c r="E4" s="39">
        <v>0</v>
      </c>
      <c r="F4" s="39">
        <v>0</v>
      </c>
      <c r="G4" s="39">
        <f aca="true" t="shared" si="0" ref="G4:G20">C4*E4</f>
        <v>0</v>
      </c>
      <c r="H4" s="39">
        <f aca="true" t="shared" si="1" ref="H4:H20">C4*F4</f>
        <v>0</v>
      </c>
      <c r="I4" s="40">
        <f aca="true" t="shared" si="2" ref="I4:I20">G4+H4</f>
        <v>0</v>
      </c>
      <c r="J4" s="66"/>
      <c r="K4" s="39"/>
    </row>
    <row r="5" spans="1:11" s="42" customFormat="1" ht="38.25">
      <c r="A5" s="35" t="s">
        <v>70</v>
      </c>
      <c r="B5" s="44" t="s">
        <v>71</v>
      </c>
      <c r="C5" s="37">
        <v>132</v>
      </c>
      <c r="D5" s="38" t="s">
        <v>21</v>
      </c>
      <c r="E5" s="57">
        <v>0</v>
      </c>
      <c r="F5" s="57">
        <v>0</v>
      </c>
      <c r="G5" s="39">
        <f t="shared" si="0"/>
        <v>0</v>
      </c>
      <c r="H5" s="39">
        <f t="shared" si="1"/>
        <v>0</v>
      </c>
      <c r="I5" s="40">
        <f t="shared" si="2"/>
        <v>0</v>
      </c>
      <c r="J5" s="68"/>
      <c r="K5" s="68"/>
    </row>
    <row r="6" spans="1:11" s="42" customFormat="1" ht="51">
      <c r="A6" s="35" t="s">
        <v>72</v>
      </c>
      <c r="B6" s="44" t="s">
        <v>30</v>
      </c>
      <c r="C6" s="37">
        <v>50</v>
      </c>
      <c r="D6" s="38" t="s">
        <v>21</v>
      </c>
      <c r="E6" s="39">
        <v>0</v>
      </c>
      <c r="F6" s="39">
        <v>0</v>
      </c>
      <c r="G6" s="39">
        <f t="shared" si="0"/>
        <v>0</v>
      </c>
      <c r="H6" s="39">
        <f t="shared" si="1"/>
        <v>0</v>
      </c>
      <c r="I6" s="40">
        <f t="shared" si="2"/>
        <v>0</v>
      </c>
      <c r="J6" s="66"/>
      <c r="K6" s="39"/>
    </row>
    <row r="7" spans="1:11" s="42" customFormat="1" ht="63.75">
      <c r="A7" s="35" t="s">
        <v>73</v>
      </c>
      <c r="B7" s="51" t="s">
        <v>74</v>
      </c>
      <c r="C7" s="37">
        <v>81</v>
      </c>
      <c r="D7" s="38" t="s">
        <v>21</v>
      </c>
      <c r="E7" s="39">
        <v>0</v>
      </c>
      <c r="F7" s="39">
        <v>0</v>
      </c>
      <c r="G7" s="39">
        <f t="shared" si="0"/>
        <v>0</v>
      </c>
      <c r="H7" s="39">
        <f t="shared" si="1"/>
        <v>0</v>
      </c>
      <c r="I7" s="40">
        <f t="shared" si="2"/>
        <v>0</v>
      </c>
      <c r="J7" s="66"/>
      <c r="K7" s="39"/>
    </row>
    <row r="8" spans="1:11" s="42" customFormat="1" ht="25.5">
      <c r="A8" s="35" t="s">
        <v>75</v>
      </c>
      <c r="B8" s="44" t="s">
        <v>34</v>
      </c>
      <c r="C8" s="37">
        <v>81</v>
      </c>
      <c r="D8" s="38" t="s">
        <v>21</v>
      </c>
      <c r="E8" s="39">
        <v>0</v>
      </c>
      <c r="F8" s="39">
        <v>0</v>
      </c>
      <c r="G8" s="39">
        <f t="shared" si="0"/>
        <v>0</v>
      </c>
      <c r="H8" s="39">
        <f t="shared" si="1"/>
        <v>0</v>
      </c>
      <c r="I8" s="40">
        <f t="shared" si="2"/>
        <v>0</v>
      </c>
      <c r="J8" s="66"/>
      <c r="K8" s="39"/>
    </row>
    <row r="9" spans="1:11" s="42" customFormat="1" ht="38.25">
      <c r="A9" s="35" t="s">
        <v>76</v>
      </c>
      <c r="B9" s="44" t="s">
        <v>36</v>
      </c>
      <c r="C9" s="37">
        <v>50</v>
      </c>
      <c r="D9" s="38" t="s">
        <v>21</v>
      </c>
      <c r="E9" s="39">
        <v>0</v>
      </c>
      <c r="F9" s="39">
        <v>0</v>
      </c>
      <c r="G9" s="39">
        <f t="shared" si="0"/>
        <v>0</v>
      </c>
      <c r="H9" s="39">
        <f t="shared" si="1"/>
        <v>0</v>
      </c>
      <c r="I9" s="40">
        <f t="shared" si="2"/>
        <v>0</v>
      </c>
      <c r="J9" s="66"/>
      <c r="K9" s="39"/>
    </row>
    <row r="10" spans="1:11" s="42" customFormat="1" ht="38.25">
      <c r="A10" s="35" t="s">
        <v>77</v>
      </c>
      <c r="B10" s="51" t="s">
        <v>78</v>
      </c>
      <c r="C10" s="37">
        <v>52</v>
      </c>
      <c r="D10" s="38" t="s">
        <v>39</v>
      </c>
      <c r="E10" s="39">
        <v>0</v>
      </c>
      <c r="F10" s="39">
        <v>0</v>
      </c>
      <c r="G10" s="39">
        <f t="shared" si="0"/>
        <v>0</v>
      </c>
      <c r="H10" s="39">
        <f t="shared" si="1"/>
        <v>0</v>
      </c>
      <c r="I10" s="40">
        <f t="shared" si="2"/>
        <v>0</v>
      </c>
      <c r="J10" s="66"/>
      <c r="K10" s="39"/>
    </row>
    <row r="11" spans="1:11" s="42" customFormat="1" ht="38.25">
      <c r="A11" s="35" t="s">
        <v>79</v>
      </c>
      <c r="B11" s="51" t="s">
        <v>80</v>
      </c>
      <c r="C11" s="37">
        <v>42</v>
      </c>
      <c r="D11" s="38" t="s">
        <v>39</v>
      </c>
      <c r="E11" s="39">
        <v>0</v>
      </c>
      <c r="F11" s="39">
        <v>0</v>
      </c>
      <c r="G11" s="39">
        <f t="shared" si="0"/>
        <v>0</v>
      </c>
      <c r="H11" s="39">
        <f t="shared" si="1"/>
        <v>0</v>
      </c>
      <c r="I11" s="40">
        <f t="shared" si="2"/>
        <v>0</v>
      </c>
      <c r="J11" s="66"/>
      <c r="K11" s="39"/>
    </row>
    <row r="12" spans="1:11" s="42" customFormat="1" ht="38.25">
      <c r="A12" s="35" t="s">
        <v>81</v>
      </c>
      <c r="B12" s="51" t="s">
        <v>82</v>
      </c>
      <c r="C12" s="37">
        <v>72</v>
      </c>
      <c r="D12" s="38" t="s">
        <v>39</v>
      </c>
      <c r="E12" s="39">
        <v>0</v>
      </c>
      <c r="F12" s="39">
        <v>0</v>
      </c>
      <c r="G12" s="39">
        <f t="shared" si="0"/>
        <v>0</v>
      </c>
      <c r="H12" s="39">
        <f t="shared" si="1"/>
        <v>0</v>
      </c>
      <c r="I12" s="40">
        <f t="shared" si="2"/>
        <v>0</v>
      </c>
      <c r="J12" s="66"/>
      <c r="K12" s="39"/>
    </row>
    <row r="13" spans="1:11" s="42" customFormat="1" ht="38.25">
      <c r="A13" s="35" t="s">
        <v>83</v>
      </c>
      <c r="B13" s="51" t="s">
        <v>84</v>
      </c>
      <c r="C13" s="37">
        <v>32</v>
      </c>
      <c r="D13" s="38" t="s">
        <v>39</v>
      </c>
      <c r="E13" s="39">
        <v>0</v>
      </c>
      <c r="F13" s="39">
        <v>0</v>
      </c>
      <c r="G13" s="39">
        <f t="shared" si="0"/>
        <v>0</v>
      </c>
      <c r="H13" s="39">
        <f t="shared" si="1"/>
        <v>0</v>
      </c>
      <c r="I13" s="40">
        <f t="shared" si="2"/>
        <v>0</v>
      </c>
      <c r="J13" s="66"/>
      <c r="K13" s="39"/>
    </row>
    <row r="14" spans="1:11" s="42" customFormat="1" ht="38.25">
      <c r="A14" s="35" t="s">
        <v>85</v>
      </c>
      <c r="B14" s="44" t="s">
        <v>86</v>
      </c>
      <c r="C14" s="37">
        <v>1</v>
      </c>
      <c r="D14" s="38" t="s">
        <v>50</v>
      </c>
      <c r="E14" s="39">
        <v>0</v>
      </c>
      <c r="F14" s="39">
        <v>0</v>
      </c>
      <c r="G14" s="39">
        <f t="shared" si="0"/>
        <v>0</v>
      </c>
      <c r="H14" s="39">
        <f t="shared" si="1"/>
        <v>0</v>
      </c>
      <c r="I14" s="40">
        <f t="shared" si="2"/>
        <v>0</v>
      </c>
      <c r="J14" s="66"/>
      <c r="K14" s="39"/>
    </row>
    <row r="15" spans="1:11" s="42" customFormat="1" ht="25.5">
      <c r="A15" s="35" t="s">
        <v>87</v>
      </c>
      <c r="B15" s="44" t="s">
        <v>88</v>
      </c>
      <c r="C15" s="37">
        <v>5</v>
      </c>
      <c r="D15" s="38" t="s">
        <v>50</v>
      </c>
      <c r="E15" s="39">
        <v>0</v>
      </c>
      <c r="F15" s="39">
        <v>0</v>
      </c>
      <c r="G15" s="39">
        <f t="shared" si="0"/>
        <v>0</v>
      </c>
      <c r="H15" s="39">
        <f t="shared" si="1"/>
        <v>0</v>
      </c>
      <c r="I15" s="40">
        <f t="shared" si="2"/>
        <v>0</v>
      </c>
      <c r="J15" s="66"/>
      <c r="K15" s="39"/>
    </row>
    <row r="16" spans="1:11" s="42" customFormat="1" ht="44.25" customHeight="1">
      <c r="A16" s="35" t="s">
        <v>89</v>
      </c>
      <c r="B16" s="44" t="s">
        <v>90</v>
      </c>
      <c r="C16" s="37">
        <v>5</v>
      </c>
      <c r="D16" s="38" t="s">
        <v>24</v>
      </c>
      <c r="E16" s="39">
        <v>0</v>
      </c>
      <c r="F16" s="39">
        <v>0</v>
      </c>
      <c r="G16" s="39">
        <f t="shared" si="0"/>
        <v>0</v>
      </c>
      <c r="H16" s="39">
        <f t="shared" si="1"/>
        <v>0</v>
      </c>
      <c r="I16" s="40">
        <f t="shared" si="2"/>
        <v>0</v>
      </c>
      <c r="J16" s="66"/>
      <c r="K16" s="39"/>
    </row>
    <row r="17" spans="1:11" s="42" customFormat="1" ht="28.5" customHeight="1">
      <c r="A17" s="35" t="s">
        <v>91</v>
      </c>
      <c r="B17" s="54" t="s">
        <v>59</v>
      </c>
      <c r="C17" s="55">
        <v>3</v>
      </c>
      <c r="D17" s="56" t="s">
        <v>60</v>
      </c>
      <c r="E17" s="57">
        <v>0</v>
      </c>
      <c r="F17" s="57">
        <v>0</v>
      </c>
      <c r="G17" s="39">
        <f t="shared" si="0"/>
        <v>0</v>
      </c>
      <c r="H17" s="39">
        <f t="shared" si="1"/>
        <v>0</v>
      </c>
      <c r="I17" s="40">
        <f t="shared" si="2"/>
        <v>0</v>
      </c>
      <c r="J17" s="69"/>
      <c r="K17" s="57"/>
    </row>
    <row r="18" spans="1:11" s="42" customFormat="1" ht="25.5">
      <c r="A18" s="35" t="s">
        <v>92</v>
      </c>
      <c r="B18" s="70" t="s">
        <v>93</v>
      </c>
      <c r="C18" s="60">
        <v>198</v>
      </c>
      <c r="D18" s="61" t="s">
        <v>39</v>
      </c>
      <c r="E18" s="57">
        <v>0</v>
      </c>
      <c r="F18" s="57">
        <v>0</v>
      </c>
      <c r="G18" s="39">
        <f t="shared" si="0"/>
        <v>0</v>
      </c>
      <c r="H18" s="39">
        <f t="shared" si="1"/>
        <v>0</v>
      </c>
      <c r="I18" s="40">
        <f t="shared" si="2"/>
        <v>0</v>
      </c>
      <c r="J18" s="69"/>
      <c r="K18" s="57"/>
    </row>
    <row r="19" spans="1:11" s="42" customFormat="1" ht="42.75" customHeight="1">
      <c r="A19" s="35" t="s">
        <v>94</v>
      </c>
      <c r="B19" s="70" t="s">
        <v>95</v>
      </c>
      <c r="C19" s="60">
        <v>198</v>
      </c>
      <c r="D19" s="61" t="s">
        <v>39</v>
      </c>
      <c r="E19" s="57">
        <v>0</v>
      </c>
      <c r="F19" s="57">
        <v>0</v>
      </c>
      <c r="G19" s="39">
        <f t="shared" si="0"/>
        <v>0</v>
      </c>
      <c r="H19" s="39">
        <f t="shared" si="1"/>
        <v>0</v>
      </c>
      <c r="I19" s="40">
        <f t="shared" si="2"/>
        <v>0</v>
      </c>
      <c r="J19" s="69"/>
      <c r="K19" s="57"/>
    </row>
    <row r="20" spans="1:11" s="42" customFormat="1" ht="25.5">
      <c r="A20" s="35" t="s">
        <v>96</v>
      </c>
      <c r="B20" s="70" t="s">
        <v>97</v>
      </c>
      <c r="C20" s="60">
        <v>198</v>
      </c>
      <c r="D20" s="61" t="s">
        <v>39</v>
      </c>
      <c r="E20" s="57">
        <v>0</v>
      </c>
      <c r="F20" s="57">
        <v>0</v>
      </c>
      <c r="G20" s="39">
        <f t="shared" si="0"/>
        <v>0</v>
      </c>
      <c r="H20" s="39">
        <f t="shared" si="1"/>
        <v>0</v>
      </c>
      <c r="I20" s="40">
        <f t="shared" si="2"/>
        <v>0</v>
      </c>
      <c r="J20" s="69"/>
      <c r="K20" s="57"/>
    </row>
    <row r="21" spans="1:11" s="42" customFormat="1" ht="14.25">
      <c r="A21" s="71"/>
      <c r="B21" s="72"/>
      <c r="C21" s="73"/>
      <c r="D21" s="74"/>
      <c r="E21" s="75"/>
      <c r="F21" s="75"/>
      <c r="G21" s="75"/>
      <c r="H21" s="75"/>
      <c r="I21" s="76"/>
      <c r="J21" s="77"/>
      <c r="K21" s="75"/>
    </row>
    <row r="22" spans="1:11" s="42" customFormat="1" ht="14.25">
      <c r="A22" s="71"/>
      <c r="B22" s="72"/>
      <c r="C22" s="73"/>
      <c r="D22" s="74"/>
      <c r="E22" s="75"/>
      <c r="F22" s="75"/>
      <c r="G22" s="75"/>
      <c r="H22" s="75"/>
      <c r="I22" s="76"/>
      <c r="J22" s="77"/>
      <c r="K22" s="75"/>
    </row>
    <row r="23" spans="1:11" s="42" customFormat="1" ht="14.25">
      <c r="A23" s="71"/>
      <c r="B23" s="72"/>
      <c r="C23" s="73"/>
      <c r="D23" s="74"/>
      <c r="E23" s="75"/>
      <c r="F23" s="75"/>
      <c r="G23" s="75"/>
      <c r="H23" s="75"/>
      <c r="I23" s="76"/>
      <c r="J23" s="77"/>
      <c r="K23" s="75"/>
    </row>
    <row r="24" spans="1:11" s="42" customFormat="1" ht="14.25">
      <c r="A24" s="71"/>
      <c r="B24" s="72"/>
      <c r="C24" s="73"/>
      <c r="D24" s="74"/>
      <c r="E24" s="75"/>
      <c r="F24" s="75"/>
      <c r="G24" s="75"/>
      <c r="H24" s="75"/>
      <c r="I24" s="76"/>
      <c r="J24" s="77"/>
      <c r="K24" s="75"/>
    </row>
    <row r="25" spans="1:11" s="42" customFormat="1" ht="14.25">
      <c r="A25" s="71"/>
      <c r="B25" s="72"/>
      <c r="C25" s="73"/>
      <c r="D25" s="74"/>
      <c r="E25" s="75"/>
      <c r="F25" s="75"/>
      <c r="G25" s="75"/>
      <c r="H25" s="75"/>
      <c r="I25" s="76"/>
      <c r="J25" s="77"/>
      <c r="K25" s="75"/>
    </row>
    <row r="26" spans="1:11" s="42" customFormat="1" ht="14.25">
      <c r="A26" s="15"/>
      <c r="B26" s="78"/>
      <c r="C26" s="17"/>
      <c r="D26" s="18"/>
      <c r="E26" s="19"/>
      <c r="F26" s="19"/>
      <c r="G26" s="75"/>
      <c r="H26" s="75"/>
      <c r="I26" s="76"/>
      <c r="J26" s="79"/>
      <c r="K26" s="19"/>
    </row>
    <row r="27" spans="1:11" s="42" customFormat="1" ht="14.25">
      <c r="A27" s="15"/>
      <c r="B27" s="78"/>
      <c r="C27" s="17"/>
      <c r="D27" s="18"/>
      <c r="E27" s="19"/>
      <c r="F27" s="19"/>
      <c r="G27" s="75"/>
      <c r="H27" s="75"/>
      <c r="I27" s="76"/>
      <c r="J27" s="79"/>
      <c r="K27" s="19"/>
    </row>
    <row r="28" spans="1:11" s="42" customFormat="1" ht="24.75" customHeight="1">
      <c r="A28" s="15"/>
      <c r="B28" s="78"/>
      <c r="C28" s="17"/>
      <c r="D28" s="18"/>
      <c r="E28" s="19"/>
      <c r="F28" s="19"/>
      <c r="G28" s="75"/>
      <c r="H28" s="75"/>
      <c r="I28" s="76"/>
      <c r="J28" s="79"/>
      <c r="K28" s="19"/>
    </row>
    <row r="29" spans="1:11" s="42" customFormat="1" ht="14.25">
      <c r="A29" s="15"/>
      <c r="B29" s="78"/>
      <c r="C29" s="17"/>
      <c r="D29" s="18"/>
      <c r="E29" s="19"/>
      <c r="F29" s="19"/>
      <c r="G29" s="75"/>
      <c r="H29" s="75"/>
      <c r="I29" s="76"/>
      <c r="J29" s="79"/>
      <c r="K29" s="19"/>
    </row>
    <row r="30" spans="1:11" s="42" customFormat="1" ht="14.25">
      <c r="A30" s="15"/>
      <c r="B30" s="78"/>
      <c r="C30" s="17"/>
      <c r="D30" s="18"/>
      <c r="E30" s="19"/>
      <c r="F30" s="19"/>
      <c r="G30" s="75"/>
      <c r="H30" s="75"/>
      <c r="I30" s="76"/>
      <c r="J30" s="79"/>
      <c r="K30" s="19"/>
    </row>
    <row r="31" spans="1:11" s="42" customFormat="1" ht="14.25">
      <c r="A31" s="15"/>
      <c r="B31" s="78"/>
      <c r="C31" s="17"/>
      <c r="D31" s="18"/>
      <c r="E31" s="19"/>
      <c r="F31" s="19"/>
      <c r="G31" s="75"/>
      <c r="H31" s="75"/>
      <c r="I31" s="76"/>
      <c r="J31" s="79"/>
      <c r="K31" s="19"/>
    </row>
    <row r="32" spans="1:11" s="42" customFormat="1" ht="14.25">
      <c r="A32" s="15"/>
      <c r="B32" s="78"/>
      <c r="C32" s="17"/>
      <c r="D32" s="18"/>
      <c r="E32" s="19"/>
      <c r="F32" s="19"/>
      <c r="G32" s="75"/>
      <c r="H32" s="75"/>
      <c r="I32" s="76"/>
      <c r="J32" s="79"/>
      <c r="K32" s="19"/>
    </row>
    <row r="33" spans="1:11" s="42" customFormat="1" ht="27.75" customHeight="1">
      <c r="A33" s="15"/>
      <c r="B33" s="78"/>
      <c r="C33" s="17"/>
      <c r="D33" s="18"/>
      <c r="E33" s="19"/>
      <c r="F33" s="19"/>
      <c r="G33" s="75"/>
      <c r="H33" s="75"/>
      <c r="I33" s="76"/>
      <c r="J33" s="79"/>
      <c r="K33" s="19"/>
    </row>
    <row r="34" spans="1:11" s="42" customFormat="1" ht="39.75" customHeight="1">
      <c r="A34" s="15"/>
      <c r="B34" s="78"/>
      <c r="C34" s="17"/>
      <c r="D34" s="18"/>
      <c r="E34" s="19"/>
      <c r="F34" s="19"/>
      <c r="G34" s="75"/>
      <c r="H34" s="75"/>
      <c r="I34" s="76"/>
      <c r="J34" s="79"/>
      <c r="K34" s="19"/>
    </row>
    <row r="35" spans="1:11" s="42" customFormat="1" ht="39.75" customHeight="1">
      <c r="A35" s="15"/>
      <c r="B35" s="78"/>
      <c r="C35" s="17"/>
      <c r="D35" s="18"/>
      <c r="E35" s="19"/>
      <c r="F35" s="19"/>
      <c r="G35" s="75"/>
      <c r="H35" s="75"/>
      <c r="I35" s="76"/>
      <c r="J35" s="79"/>
      <c r="K35" s="19"/>
    </row>
    <row r="36" spans="1:11" s="42" customFormat="1" ht="39.75" customHeight="1">
      <c r="A36" s="15"/>
      <c r="B36" s="78"/>
      <c r="C36" s="17"/>
      <c r="D36" s="18"/>
      <c r="E36" s="19"/>
      <c r="F36" s="19"/>
      <c r="G36" s="75"/>
      <c r="H36" s="75"/>
      <c r="I36" s="76"/>
      <c r="J36" s="79"/>
      <c r="K36" s="19"/>
    </row>
    <row r="37" spans="1:11" s="42" customFormat="1" ht="14.25">
      <c r="A37" s="15"/>
      <c r="B37" s="78"/>
      <c r="C37" s="17"/>
      <c r="D37" s="18"/>
      <c r="E37" s="19"/>
      <c r="F37" s="19"/>
      <c r="G37" s="75"/>
      <c r="H37" s="75"/>
      <c r="I37" s="76"/>
      <c r="J37" s="79"/>
      <c r="K37" s="19"/>
    </row>
    <row r="38" spans="1:11" s="42" customFormat="1" ht="27.75" customHeight="1">
      <c r="A38" s="71"/>
      <c r="B38" s="80"/>
      <c r="C38" s="73"/>
      <c r="D38" s="74"/>
      <c r="E38" s="75"/>
      <c r="F38" s="75"/>
      <c r="G38" s="75"/>
      <c r="H38" s="75"/>
      <c r="I38" s="75"/>
      <c r="J38" s="77"/>
      <c r="K38" s="75"/>
    </row>
    <row r="39" spans="1:11" s="42" customFormat="1" ht="12.75">
      <c r="A39" s="71"/>
      <c r="B39" s="80"/>
      <c r="C39" s="73"/>
      <c r="D39" s="74"/>
      <c r="E39" s="75"/>
      <c r="F39" s="75"/>
      <c r="G39" s="75"/>
      <c r="H39" s="75"/>
      <c r="I39" s="75"/>
      <c r="J39" s="77"/>
      <c r="K39" s="75"/>
    </row>
    <row r="40" spans="1:11" s="42" customFormat="1" ht="12.75">
      <c r="A40" s="71"/>
      <c r="B40" s="80"/>
      <c r="C40" s="73"/>
      <c r="D40" s="74"/>
      <c r="E40" s="75"/>
      <c r="F40" s="75"/>
      <c r="G40" s="75"/>
      <c r="H40" s="75"/>
      <c r="I40" s="75"/>
      <c r="J40" s="77"/>
      <c r="K40" s="75"/>
    </row>
    <row r="41" spans="1:11" s="42" customFormat="1" ht="12.75">
      <c r="A41" s="71"/>
      <c r="B41" s="80"/>
      <c r="C41" s="73"/>
      <c r="D41" s="74"/>
      <c r="E41" s="75"/>
      <c r="F41" s="75"/>
      <c r="G41" s="75"/>
      <c r="H41" s="75"/>
      <c r="I41" s="75"/>
      <c r="J41" s="77"/>
      <c r="K41" s="75"/>
    </row>
    <row r="42" spans="1:11" s="42" customFormat="1" ht="14.25">
      <c r="A42" s="81"/>
      <c r="B42" s="82"/>
      <c r="C42" s="83"/>
      <c r="D42" s="84"/>
      <c r="E42" s="85"/>
      <c r="F42" s="85"/>
      <c r="G42" s="85"/>
      <c r="H42" s="85"/>
      <c r="I42" s="86"/>
      <c r="J42" s="87"/>
      <c r="K42" s="85"/>
    </row>
    <row r="43" spans="1:11" s="42" customFormat="1" ht="15.75" customHeight="1">
      <c r="A43" s="88"/>
      <c r="B43" s="89"/>
      <c r="C43" s="90"/>
      <c r="D43" s="91"/>
      <c r="E43" s="92"/>
      <c r="F43" s="92"/>
      <c r="G43" s="92"/>
      <c r="H43" s="92"/>
      <c r="I43" s="93"/>
      <c r="J43" s="94"/>
      <c r="K43" s="92"/>
    </row>
    <row r="44" spans="1:11" s="42" customFormat="1" ht="14.25">
      <c r="A44" s="71"/>
      <c r="B44" s="95"/>
      <c r="C44" s="73"/>
      <c r="D44" s="74"/>
      <c r="E44" s="75"/>
      <c r="F44" s="75"/>
      <c r="G44" s="75"/>
      <c r="H44" s="75"/>
      <c r="I44" s="76"/>
      <c r="J44" s="77"/>
      <c r="K44" s="75"/>
    </row>
    <row r="45" spans="1:11" s="42" customFormat="1" ht="14.25">
      <c r="A45" s="71"/>
      <c r="B45" s="95"/>
      <c r="C45" s="73"/>
      <c r="D45" s="74"/>
      <c r="E45" s="75"/>
      <c r="F45" s="75"/>
      <c r="G45" s="75"/>
      <c r="H45" s="75"/>
      <c r="I45" s="76"/>
      <c r="J45" s="77"/>
      <c r="K45" s="75"/>
    </row>
    <row r="46" spans="1:11" s="42" customFormat="1" ht="14.25">
      <c r="A46" s="71"/>
      <c r="B46" s="95"/>
      <c r="C46" s="73"/>
      <c r="D46" s="74"/>
      <c r="E46" s="75"/>
      <c r="F46" s="75"/>
      <c r="G46" s="75"/>
      <c r="H46" s="75"/>
      <c r="I46" s="76"/>
      <c r="J46" s="77"/>
      <c r="K46" s="75"/>
    </row>
    <row r="47" spans="1:11" s="42" customFormat="1" ht="14.25">
      <c r="A47" s="71"/>
      <c r="B47" s="95"/>
      <c r="C47" s="73"/>
      <c r="D47" s="74"/>
      <c r="E47" s="75"/>
      <c r="F47" s="75"/>
      <c r="G47" s="75"/>
      <c r="H47" s="75"/>
      <c r="I47" s="76"/>
      <c r="J47" s="77"/>
      <c r="K47" s="75"/>
    </row>
    <row r="48" spans="1:11" s="42" customFormat="1" ht="14.25">
      <c r="A48" s="71"/>
      <c r="B48" s="95"/>
      <c r="C48" s="73"/>
      <c r="D48" s="74"/>
      <c r="E48" s="75"/>
      <c r="F48" s="75"/>
      <c r="G48" s="75"/>
      <c r="H48" s="75"/>
      <c r="I48" s="76"/>
      <c r="J48" s="77"/>
      <c r="K48" s="75"/>
    </row>
    <row r="49" spans="1:11" s="42" customFormat="1" ht="14.25">
      <c r="A49" s="71"/>
      <c r="B49" s="96"/>
      <c r="C49" s="73"/>
      <c r="D49" s="74"/>
      <c r="E49" s="75"/>
      <c r="F49" s="75"/>
      <c r="G49" s="75"/>
      <c r="H49" s="75"/>
      <c r="I49" s="76"/>
      <c r="J49" s="77"/>
      <c r="K49" s="75"/>
    </row>
    <row r="50" spans="1:11" s="42" customFormat="1" ht="14.25">
      <c r="A50" s="81"/>
      <c r="B50" s="97"/>
      <c r="C50" s="83"/>
      <c r="D50" s="84"/>
      <c r="E50" s="85"/>
      <c r="F50" s="85"/>
      <c r="G50" s="85"/>
      <c r="H50" s="85"/>
      <c r="I50" s="86"/>
      <c r="J50" s="87"/>
      <c r="K50" s="85"/>
    </row>
    <row r="51" spans="1:11" s="42" customFormat="1" ht="14.25">
      <c r="A51" s="98"/>
      <c r="B51" s="99"/>
      <c r="C51" s="100"/>
      <c r="D51" s="101"/>
      <c r="E51" s="102"/>
      <c r="F51" s="102"/>
      <c r="G51" s="102"/>
      <c r="H51" s="102"/>
      <c r="I51" s="103"/>
      <c r="J51" s="104"/>
      <c r="K51" s="102"/>
    </row>
    <row r="52" spans="1:11" s="42" customFormat="1" ht="14.25">
      <c r="A52" s="98"/>
      <c r="B52" s="105"/>
      <c r="C52" s="90"/>
      <c r="D52" s="91"/>
      <c r="E52" s="92"/>
      <c r="F52" s="92"/>
      <c r="G52" s="92"/>
      <c r="H52" s="92"/>
      <c r="I52" s="93"/>
      <c r="J52" s="94"/>
      <c r="K52" s="92"/>
    </row>
    <row r="53" spans="1:11" s="42" customFormat="1" ht="14.25">
      <c r="A53" s="98"/>
      <c r="B53" s="106"/>
      <c r="C53" s="90"/>
      <c r="D53" s="91"/>
      <c r="E53" s="92"/>
      <c r="F53" s="92"/>
      <c r="G53" s="92"/>
      <c r="H53" s="92"/>
      <c r="I53" s="93"/>
      <c r="J53" s="94"/>
      <c r="K53" s="92"/>
    </row>
    <row r="54" spans="1:11" s="42" customFormat="1" ht="12.75">
      <c r="A54" s="98"/>
      <c r="B54" s="107"/>
      <c r="C54" s="90"/>
      <c r="D54" s="91"/>
      <c r="E54" s="92"/>
      <c r="F54" s="92"/>
      <c r="G54" s="92"/>
      <c r="H54" s="92"/>
      <c r="I54" s="92"/>
      <c r="J54" s="94"/>
      <c r="K54" s="92"/>
    </row>
    <row r="55" spans="1:11" s="42" customFormat="1" ht="12.75">
      <c r="A55" s="98"/>
      <c r="B55" s="107"/>
      <c r="C55" s="90"/>
      <c r="D55" s="91"/>
      <c r="E55" s="92"/>
      <c r="F55" s="92"/>
      <c r="G55" s="92"/>
      <c r="H55" s="92"/>
      <c r="I55" s="92"/>
      <c r="J55" s="94"/>
      <c r="K55" s="92"/>
    </row>
    <row r="56" spans="1:11" s="42" customFormat="1" ht="12.75">
      <c r="A56" s="98"/>
      <c r="B56" s="107"/>
      <c r="C56" s="90"/>
      <c r="D56" s="91"/>
      <c r="E56" s="92"/>
      <c r="F56" s="92"/>
      <c r="G56" s="92"/>
      <c r="H56" s="92"/>
      <c r="I56" s="92"/>
      <c r="J56" s="94"/>
      <c r="K56" s="92"/>
    </row>
    <row r="57" spans="1:11" s="42" customFormat="1" ht="12.75">
      <c r="A57" s="98"/>
      <c r="B57" s="107"/>
      <c r="C57" s="90"/>
      <c r="D57" s="91"/>
      <c r="E57" s="92"/>
      <c r="F57" s="92"/>
      <c r="G57" s="92"/>
      <c r="H57" s="92"/>
      <c r="I57" s="92"/>
      <c r="J57" s="94"/>
      <c r="K57" s="92"/>
    </row>
    <row r="58" spans="1:11" ht="12.75">
      <c r="A58" s="98"/>
      <c r="B58" s="107"/>
      <c r="C58" s="90"/>
      <c r="D58" s="91"/>
      <c r="E58" s="92"/>
      <c r="F58" s="92"/>
      <c r="G58" s="92"/>
      <c r="H58" s="92"/>
      <c r="I58" s="92"/>
      <c r="J58" s="94"/>
      <c r="K58" s="92"/>
    </row>
    <row r="59" spans="1:11" ht="14.25">
      <c r="A59" s="71"/>
      <c r="B59" s="96"/>
      <c r="C59" s="73"/>
      <c r="D59" s="74"/>
      <c r="E59" s="75"/>
      <c r="F59" s="75"/>
      <c r="G59" s="75"/>
      <c r="H59" s="75"/>
      <c r="I59" s="76"/>
      <c r="J59" s="77"/>
      <c r="K59" s="75"/>
    </row>
    <row r="61" spans="1:11" s="7" customFormat="1" ht="15">
      <c r="A61" s="15"/>
      <c r="B61" s="16"/>
      <c r="C61" s="17"/>
      <c r="D61" s="18"/>
      <c r="E61" s="19"/>
      <c r="F61" s="19"/>
      <c r="G61" s="19"/>
      <c r="H61" s="19"/>
      <c r="I61" s="20"/>
      <c r="J61" s="19"/>
      <c r="K61" s="19"/>
    </row>
    <row r="62" spans="1:11" s="42" customFormat="1" ht="14.25">
      <c r="A62" s="15"/>
      <c r="B62" s="16"/>
      <c r="C62" s="17"/>
      <c r="D62" s="18"/>
      <c r="E62" s="19"/>
      <c r="F62" s="19"/>
      <c r="G62" s="19"/>
      <c r="H62" s="19"/>
      <c r="I62" s="20"/>
      <c r="J62" s="19"/>
      <c r="K62" s="19"/>
    </row>
    <row r="63" spans="1:11" s="42" customFormat="1" ht="43.5" customHeight="1">
      <c r="A63" s="108"/>
      <c r="B63" s="7"/>
      <c r="C63" s="109"/>
      <c r="D63" s="110"/>
      <c r="E63" s="111"/>
      <c r="F63" s="111"/>
      <c r="G63" s="111"/>
      <c r="H63" s="111"/>
      <c r="I63" s="111"/>
      <c r="J63" s="111"/>
      <c r="K63" s="111"/>
    </row>
    <row r="64" spans="1:11" s="50" customFormat="1" ht="12.75">
      <c r="A64" s="71"/>
      <c r="B64" s="80"/>
      <c r="C64" s="73"/>
      <c r="D64" s="74"/>
      <c r="E64" s="75"/>
      <c r="F64" s="75"/>
      <c r="G64" s="75"/>
      <c r="H64" s="75"/>
      <c r="I64" s="75"/>
      <c r="J64" s="77"/>
      <c r="K64" s="75"/>
    </row>
    <row r="65" spans="1:11" s="42" customFormat="1" ht="51.75" customHeight="1">
      <c r="A65" s="71"/>
      <c r="B65" s="72"/>
      <c r="C65" s="73"/>
      <c r="D65" s="74"/>
      <c r="E65" s="75"/>
      <c r="F65" s="75"/>
      <c r="G65" s="75"/>
      <c r="H65" s="75"/>
      <c r="I65" s="76"/>
      <c r="J65" s="77"/>
      <c r="K65" s="75"/>
    </row>
    <row r="66" spans="1:11" s="42" customFormat="1" ht="69" customHeight="1">
      <c r="A66" s="71"/>
      <c r="B66" s="72"/>
      <c r="C66" s="73"/>
      <c r="D66" s="74"/>
      <c r="E66" s="112"/>
      <c r="F66" s="112"/>
      <c r="G66" s="75"/>
      <c r="H66" s="75"/>
      <c r="I66" s="76"/>
      <c r="J66" s="113"/>
      <c r="K66" s="112"/>
    </row>
    <row r="67" spans="1:11" s="42" customFormat="1" ht="27.75" customHeight="1">
      <c r="A67" s="71"/>
      <c r="B67" s="72"/>
      <c r="C67" s="73"/>
      <c r="D67" s="74"/>
      <c r="E67" s="75"/>
      <c r="F67" s="75"/>
      <c r="G67" s="75"/>
      <c r="H67" s="75"/>
      <c r="I67" s="76"/>
      <c r="J67" s="77"/>
      <c r="K67" s="75"/>
    </row>
    <row r="68" spans="1:11" s="42" customFormat="1" ht="39.75" customHeight="1">
      <c r="A68" s="71"/>
      <c r="B68" s="80"/>
      <c r="C68" s="73"/>
      <c r="D68" s="74"/>
      <c r="E68" s="75"/>
      <c r="F68" s="75"/>
      <c r="G68" s="75"/>
      <c r="H68" s="75"/>
      <c r="I68" s="76"/>
      <c r="J68" s="77"/>
      <c r="K68" s="75"/>
    </row>
    <row r="69" spans="1:11" s="42" customFormat="1" ht="14.25">
      <c r="A69" s="71"/>
      <c r="B69" s="72"/>
      <c r="C69" s="73"/>
      <c r="D69" s="74"/>
      <c r="E69" s="75"/>
      <c r="F69" s="75"/>
      <c r="G69" s="75"/>
      <c r="H69" s="75"/>
      <c r="I69" s="76"/>
      <c r="J69" s="77"/>
      <c r="K69" s="75"/>
    </row>
    <row r="70" spans="1:11" s="42" customFormat="1" ht="14.25">
      <c r="A70" s="71"/>
      <c r="B70" s="72"/>
      <c r="C70" s="73"/>
      <c r="D70" s="74"/>
      <c r="E70" s="75"/>
      <c r="F70" s="75"/>
      <c r="G70" s="75"/>
      <c r="H70" s="75"/>
      <c r="I70" s="76"/>
      <c r="J70" s="77"/>
      <c r="K70" s="75"/>
    </row>
    <row r="71" spans="1:11" ht="12.75">
      <c r="A71" s="71"/>
      <c r="B71" s="80"/>
      <c r="C71" s="73"/>
      <c r="D71" s="74"/>
      <c r="E71" s="75"/>
      <c r="F71" s="75"/>
      <c r="G71" s="75"/>
      <c r="H71" s="75"/>
      <c r="I71" s="75"/>
      <c r="J71" s="77"/>
      <c r="K71" s="75"/>
    </row>
    <row r="72" spans="1:11" ht="14.25">
      <c r="A72" s="71"/>
      <c r="B72" s="95"/>
      <c r="C72" s="73"/>
      <c r="D72" s="74"/>
      <c r="E72" s="75"/>
      <c r="F72" s="75"/>
      <c r="G72" s="75"/>
      <c r="H72" s="75"/>
      <c r="I72" s="76"/>
      <c r="J72" s="77"/>
      <c r="K72" s="75"/>
    </row>
    <row r="74" spans="1:11" s="7" customFormat="1" ht="15">
      <c r="A74" s="15"/>
      <c r="B74" s="16"/>
      <c r="C74" s="17"/>
      <c r="D74" s="18"/>
      <c r="E74" s="19"/>
      <c r="F74" s="19"/>
      <c r="G74" s="19"/>
      <c r="H74" s="19"/>
      <c r="I74" s="20"/>
      <c r="J74" s="19"/>
      <c r="K74" s="19"/>
    </row>
    <row r="75" spans="1:11" s="42" customFormat="1" ht="14.25">
      <c r="A75" s="15"/>
      <c r="B75" s="16"/>
      <c r="C75" s="17"/>
      <c r="D75" s="18"/>
      <c r="E75" s="19"/>
      <c r="F75" s="19"/>
      <c r="G75" s="19"/>
      <c r="H75" s="19"/>
      <c r="I75" s="20"/>
      <c r="J75" s="19"/>
      <c r="K75" s="19"/>
    </row>
    <row r="76" spans="1:11" s="42" customFormat="1" ht="15">
      <c r="A76" s="108"/>
      <c r="B76" s="7"/>
      <c r="C76" s="109"/>
      <c r="D76" s="110"/>
      <c r="E76" s="111"/>
      <c r="F76" s="111"/>
      <c r="G76" s="111"/>
      <c r="H76" s="111"/>
      <c r="I76" s="111"/>
      <c r="J76" s="111"/>
      <c r="K76" s="111"/>
    </row>
    <row r="77" spans="1:11" s="42" customFormat="1" ht="14.25">
      <c r="A77" s="71"/>
      <c r="B77" s="80"/>
      <c r="C77" s="73"/>
      <c r="D77" s="74"/>
      <c r="E77" s="75"/>
      <c r="F77" s="75"/>
      <c r="G77" s="75"/>
      <c r="H77" s="75"/>
      <c r="I77" s="76"/>
      <c r="J77" s="77"/>
      <c r="K77" s="75"/>
    </row>
    <row r="78" spans="1:11" s="42" customFormat="1" ht="43.5" customHeight="1">
      <c r="A78" s="71"/>
      <c r="B78" s="80"/>
      <c r="C78" s="73"/>
      <c r="D78" s="74"/>
      <c r="E78" s="75"/>
      <c r="F78" s="75"/>
      <c r="G78" s="75"/>
      <c r="H78" s="75"/>
      <c r="I78" s="75"/>
      <c r="J78" s="77"/>
      <c r="K78" s="75"/>
    </row>
    <row r="79" spans="1:11" s="50" customFormat="1" ht="14.25">
      <c r="A79" s="71"/>
      <c r="B79" s="72"/>
      <c r="C79" s="73"/>
      <c r="D79" s="74"/>
      <c r="E79" s="75"/>
      <c r="F79" s="75"/>
      <c r="G79" s="75"/>
      <c r="H79" s="75"/>
      <c r="I79" s="76"/>
      <c r="J79" s="77"/>
      <c r="K79" s="75"/>
    </row>
    <row r="80" spans="1:11" s="42" customFormat="1" ht="51.75" customHeight="1">
      <c r="A80" s="71"/>
      <c r="B80" s="72"/>
      <c r="C80" s="73"/>
      <c r="D80" s="74"/>
      <c r="E80" s="75"/>
      <c r="F80" s="75"/>
      <c r="G80" s="75"/>
      <c r="H80" s="75"/>
      <c r="I80" s="76"/>
      <c r="J80" s="77"/>
      <c r="K80" s="75"/>
    </row>
    <row r="81" spans="1:11" s="42" customFormat="1" ht="69" customHeight="1">
      <c r="A81" s="71"/>
      <c r="B81" s="72"/>
      <c r="C81" s="73"/>
      <c r="D81" s="74"/>
      <c r="E81" s="112"/>
      <c r="F81" s="112"/>
      <c r="G81" s="75"/>
      <c r="H81" s="75"/>
      <c r="I81" s="76"/>
      <c r="J81" s="113"/>
      <c r="K81" s="112"/>
    </row>
    <row r="82" spans="1:11" s="42" customFormat="1" ht="27.75" customHeight="1">
      <c r="A82" s="71"/>
      <c r="B82" s="72"/>
      <c r="C82" s="73"/>
      <c r="D82" s="74"/>
      <c r="E82" s="75"/>
      <c r="F82" s="75"/>
      <c r="G82" s="75"/>
      <c r="H82" s="75"/>
      <c r="I82" s="76"/>
      <c r="J82" s="77"/>
      <c r="K82" s="75"/>
    </row>
    <row r="83" spans="1:11" s="42" customFormat="1" ht="39.75" customHeight="1">
      <c r="A83" s="71"/>
      <c r="B83" s="80"/>
      <c r="C83" s="73"/>
      <c r="D83" s="74"/>
      <c r="E83" s="75"/>
      <c r="F83" s="75"/>
      <c r="G83" s="75"/>
      <c r="H83" s="75"/>
      <c r="I83" s="76"/>
      <c r="J83" s="77"/>
      <c r="K83" s="75"/>
    </row>
    <row r="84" spans="1:11" s="42" customFormat="1" ht="30.75" customHeight="1">
      <c r="A84" s="71"/>
      <c r="B84" s="72"/>
      <c r="C84" s="73"/>
      <c r="D84" s="74"/>
      <c r="E84" s="75"/>
      <c r="F84" s="75"/>
      <c r="G84" s="75"/>
      <c r="H84" s="75"/>
      <c r="I84" s="76"/>
      <c r="J84" s="77"/>
      <c r="K84" s="75"/>
    </row>
    <row r="85" spans="1:11" s="42" customFormat="1" ht="15.75" customHeight="1">
      <c r="A85" s="71"/>
      <c r="B85" s="72"/>
      <c r="C85" s="73"/>
      <c r="D85" s="74"/>
      <c r="E85" s="75"/>
      <c r="F85" s="75"/>
      <c r="G85" s="75"/>
      <c r="H85" s="75"/>
      <c r="I85" s="76"/>
      <c r="J85" s="77"/>
      <c r="K85" s="75"/>
    </row>
    <row r="86" spans="1:11" s="42" customFormat="1" ht="12.75">
      <c r="A86" s="71"/>
      <c r="B86" s="80"/>
      <c r="C86" s="73"/>
      <c r="D86" s="74"/>
      <c r="E86" s="75"/>
      <c r="F86" s="75"/>
      <c r="G86" s="75"/>
      <c r="H86" s="75"/>
      <c r="I86" s="75"/>
      <c r="J86" s="77"/>
      <c r="K86" s="75"/>
    </row>
    <row r="87" spans="1:11" s="42" customFormat="1" ht="53.25" customHeight="1">
      <c r="A87" s="71"/>
      <c r="B87" s="114"/>
      <c r="C87" s="73"/>
      <c r="D87" s="74"/>
      <c r="E87" s="75"/>
      <c r="F87" s="75"/>
      <c r="G87" s="75"/>
      <c r="H87" s="75"/>
      <c r="I87" s="76"/>
      <c r="J87" s="77"/>
      <c r="K87" s="75"/>
    </row>
    <row r="88" spans="1:11" s="42" customFormat="1" ht="14.25">
      <c r="A88" s="71"/>
      <c r="B88" s="95"/>
      <c r="C88" s="73"/>
      <c r="D88" s="74"/>
      <c r="E88" s="75"/>
      <c r="F88" s="75"/>
      <c r="G88" s="75"/>
      <c r="H88" s="75"/>
      <c r="I88" s="76"/>
      <c r="J88" s="77"/>
      <c r="K88" s="75"/>
    </row>
    <row r="89" spans="1:11" s="42" customFormat="1" ht="14.25">
      <c r="A89" s="71"/>
      <c r="B89" s="95"/>
      <c r="C89" s="73"/>
      <c r="D89" s="74"/>
      <c r="E89" s="75"/>
      <c r="F89" s="75"/>
      <c r="G89" s="75"/>
      <c r="H89" s="75"/>
      <c r="I89" s="76"/>
      <c r="J89" s="77"/>
      <c r="K89" s="75"/>
    </row>
    <row r="90" spans="1:11" s="42" customFormat="1" ht="14.25">
      <c r="A90" s="71"/>
      <c r="B90" s="95"/>
      <c r="C90" s="73"/>
      <c r="D90" s="74"/>
      <c r="E90" s="75"/>
      <c r="F90" s="75"/>
      <c r="G90" s="75"/>
      <c r="H90" s="75"/>
      <c r="I90" s="76"/>
      <c r="J90" s="77"/>
      <c r="K90" s="75"/>
    </row>
    <row r="91" spans="1:11" s="42" customFormat="1" ht="14.25">
      <c r="A91" s="71"/>
      <c r="B91" s="95"/>
      <c r="C91" s="73"/>
      <c r="D91" s="74"/>
      <c r="E91" s="75"/>
      <c r="F91" s="75"/>
      <c r="G91" s="75"/>
      <c r="H91" s="75"/>
      <c r="I91" s="76"/>
      <c r="J91" s="77"/>
      <c r="K91" s="75"/>
    </row>
    <row r="92" spans="1:11" s="42" customFormat="1" ht="14.25">
      <c r="A92" s="71"/>
      <c r="B92" s="95"/>
      <c r="C92" s="73"/>
      <c r="D92" s="74"/>
      <c r="E92" s="75"/>
      <c r="F92" s="75"/>
      <c r="G92" s="75"/>
      <c r="H92" s="75"/>
      <c r="I92" s="76"/>
      <c r="J92" s="77"/>
      <c r="K92" s="75"/>
    </row>
    <row r="93" spans="1:11" s="42" customFormat="1" ht="14.25">
      <c r="A93" s="71"/>
      <c r="B93" s="96"/>
      <c r="C93" s="73"/>
      <c r="D93" s="74"/>
      <c r="E93" s="75"/>
      <c r="F93" s="75"/>
      <c r="G93" s="75"/>
      <c r="H93" s="75"/>
      <c r="I93" s="76"/>
      <c r="J93" s="77"/>
      <c r="K93" s="75"/>
    </row>
    <row r="94" spans="1:11" s="42" customFormat="1" ht="14.25">
      <c r="A94" s="71"/>
      <c r="B94" s="96"/>
      <c r="C94" s="73"/>
      <c r="D94" s="74"/>
      <c r="E94" s="75"/>
      <c r="F94" s="75"/>
      <c r="G94" s="75"/>
      <c r="H94" s="75"/>
      <c r="I94" s="76"/>
      <c r="J94" s="77"/>
      <c r="K94" s="75"/>
    </row>
    <row r="95" spans="1:11" s="42" customFormat="1" ht="14.25">
      <c r="A95" s="71"/>
      <c r="B95" s="96"/>
      <c r="C95" s="73"/>
      <c r="D95" s="74"/>
      <c r="E95" s="75"/>
      <c r="F95" s="75"/>
      <c r="G95" s="75"/>
      <c r="H95" s="75"/>
      <c r="I95" s="76"/>
      <c r="J95" s="77"/>
      <c r="K95" s="75"/>
    </row>
    <row r="96" spans="1:11" ht="14.25">
      <c r="A96" s="71"/>
      <c r="B96" s="96"/>
      <c r="C96" s="73"/>
      <c r="D96" s="74"/>
      <c r="E96" s="75"/>
      <c r="F96" s="75"/>
      <c r="G96" s="75"/>
      <c r="H96" s="75"/>
      <c r="I96" s="76"/>
      <c r="J96" s="77"/>
      <c r="K96" s="75"/>
    </row>
    <row r="97" spans="1:11" ht="14.25">
      <c r="A97" s="71"/>
      <c r="B97" s="80"/>
      <c r="C97" s="73"/>
      <c r="D97" s="74"/>
      <c r="E97" s="75"/>
      <c r="F97" s="75"/>
      <c r="G97" s="75"/>
      <c r="H97" s="75"/>
      <c r="I97" s="76"/>
      <c r="J97" s="77"/>
      <c r="K97" s="75"/>
    </row>
    <row r="98" spans="2:10" ht="15">
      <c r="B98" s="115"/>
      <c r="G98" s="75"/>
      <c r="H98" s="75"/>
      <c r="I98" s="76"/>
      <c r="J98" s="79"/>
    </row>
    <row r="99" spans="2:10" ht="15">
      <c r="B99" s="115"/>
      <c r="G99" s="75"/>
      <c r="H99" s="75"/>
      <c r="I99" s="76"/>
      <c r="J99" s="79"/>
    </row>
    <row r="100" spans="2:10" ht="15">
      <c r="B100" s="115"/>
      <c r="G100" s="75"/>
      <c r="H100" s="75"/>
      <c r="I100" s="76"/>
      <c r="J100" s="79"/>
    </row>
    <row r="101" spans="2:10" ht="15">
      <c r="B101" s="115"/>
      <c r="G101" s="75"/>
      <c r="H101" s="75"/>
      <c r="I101" s="76"/>
      <c r="J101" s="79"/>
    </row>
    <row r="102" spans="2:10" ht="15">
      <c r="B102" s="115"/>
      <c r="G102" s="75"/>
      <c r="H102" s="75"/>
      <c r="I102" s="76"/>
      <c r="J102" s="79"/>
    </row>
    <row r="103" spans="2:10" ht="15">
      <c r="B103" s="115"/>
      <c r="G103" s="75"/>
      <c r="H103" s="75"/>
      <c r="I103" s="76"/>
      <c r="J103" s="79"/>
    </row>
    <row r="104" spans="2:10" ht="15">
      <c r="B104" s="115"/>
      <c r="G104" s="75"/>
      <c r="H104" s="75"/>
      <c r="I104" s="76"/>
      <c r="J104" s="79"/>
    </row>
    <row r="105" spans="2:10" ht="15">
      <c r="B105" s="115"/>
      <c r="G105" s="75"/>
      <c r="H105" s="75"/>
      <c r="I105" s="76"/>
      <c r="J105" s="79"/>
    </row>
    <row r="106" spans="2:10" ht="15">
      <c r="B106" s="115"/>
      <c r="G106" s="75"/>
      <c r="H106" s="75"/>
      <c r="I106" s="76"/>
      <c r="J106" s="79"/>
    </row>
    <row r="107" spans="2:10" ht="15">
      <c r="B107" s="115"/>
      <c r="G107" s="75"/>
      <c r="H107" s="75"/>
      <c r="I107" s="76"/>
      <c r="J107" s="79"/>
    </row>
    <row r="108" spans="2:10" ht="15">
      <c r="B108" s="115"/>
      <c r="G108" s="75"/>
      <c r="H108" s="75"/>
      <c r="I108" s="76"/>
      <c r="J108" s="79"/>
    </row>
    <row r="109" spans="2:10" ht="15">
      <c r="B109" s="115"/>
      <c r="G109" s="75"/>
      <c r="H109" s="75"/>
      <c r="I109" s="76"/>
      <c r="J109" s="79"/>
    </row>
    <row r="110" spans="2:10" ht="15">
      <c r="B110" s="115"/>
      <c r="G110" s="75"/>
      <c r="H110" s="75"/>
      <c r="I110" s="76"/>
      <c r="J110" s="79"/>
    </row>
    <row r="111" spans="2:10" ht="15">
      <c r="B111" s="115"/>
      <c r="G111" s="75"/>
      <c r="H111" s="75"/>
      <c r="I111" s="76"/>
      <c r="J111" s="79"/>
    </row>
    <row r="112" spans="2:10" ht="15">
      <c r="B112" s="115"/>
      <c r="G112" s="75"/>
      <c r="H112" s="75"/>
      <c r="I112" s="76"/>
      <c r="J112" s="79"/>
    </row>
    <row r="113" spans="1:11" s="42" customFormat="1" ht="15">
      <c r="A113" s="15"/>
      <c r="B113" s="115"/>
      <c r="C113" s="17"/>
      <c r="D113" s="18"/>
      <c r="E113" s="19"/>
      <c r="F113" s="19"/>
      <c r="G113" s="75"/>
      <c r="H113" s="75"/>
      <c r="I113" s="76"/>
      <c r="J113" s="79"/>
      <c r="K113" s="19"/>
    </row>
    <row r="114" spans="1:11" s="42" customFormat="1" ht="15">
      <c r="A114" s="71"/>
      <c r="B114" s="115"/>
      <c r="C114" s="17"/>
      <c r="D114" s="18"/>
      <c r="E114" s="19"/>
      <c r="F114" s="19"/>
      <c r="G114" s="75"/>
      <c r="H114" s="75"/>
      <c r="I114" s="76"/>
      <c r="J114" s="79"/>
      <c r="K114" s="19"/>
    </row>
    <row r="115" spans="1:11" s="7" customFormat="1" ht="15">
      <c r="A115" s="71"/>
      <c r="B115" s="96"/>
      <c r="C115" s="73"/>
      <c r="D115" s="74"/>
      <c r="E115" s="75"/>
      <c r="F115" s="75"/>
      <c r="G115" s="75"/>
      <c r="H115" s="75"/>
      <c r="I115" s="76"/>
      <c r="J115" s="77"/>
      <c r="K115" s="75"/>
    </row>
    <row r="116" spans="1:11" s="42" customFormat="1" ht="14.25">
      <c r="A116" s="71"/>
      <c r="B116" s="96"/>
      <c r="C116" s="73"/>
      <c r="D116" s="74"/>
      <c r="E116" s="75"/>
      <c r="F116" s="75"/>
      <c r="G116" s="75"/>
      <c r="H116" s="75"/>
      <c r="I116" s="76"/>
      <c r="J116" s="77"/>
      <c r="K116" s="75"/>
    </row>
    <row r="117" spans="1:11" s="67" customFormat="1" ht="15">
      <c r="A117" s="108" t="s">
        <v>98</v>
      </c>
      <c r="B117" s="7" t="s">
        <v>99</v>
      </c>
      <c r="C117" s="109"/>
      <c r="D117" s="110"/>
      <c r="E117" s="111"/>
      <c r="F117" s="111"/>
      <c r="G117" s="111">
        <f>SUM(G118:G188)</f>
        <v>0</v>
      </c>
      <c r="H117" s="111">
        <f>SUM(H118:H188)</f>
        <v>0</v>
      </c>
      <c r="I117" s="111">
        <f>SUM(I118:I188)</f>
        <v>0</v>
      </c>
      <c r="J117" s="111"/>
      <c r="K117" s="111"/>
    </row>
    <row r="118" spans="1:11" s="67" customFormat="1" ht="38.25">
      <c r="A118" s="71" t="s">
        <v>100</v>
      </c>
      <c r="B118" s="80" t="s">
        <v>101</v>
      </c>
      <c r="C118" s="73">
        <v>348</v>
      </c>
      <c r="D118" s="74" t="s">
        <v>24</v>
      </c>
      <c r="E118" s="75"/>
      <c r="F118" s="75"/>
      <c r="G118" s="75">
        <f>C118*E118</f>
        <v>0</v>
      </c>
      <c r="H118" s="75">
        <f>C118*F118</f>
        <v>0</v>
      </c>
      <c r="I118" s="76">
        <f>G118+H118</f>
        <v>0</v>
      </c>
      <c r="J118" s="77"/>
      <c r="K118" s="75"/>
    </row>
    <row r="119" spans="1:11" s="50" customFormat="1" ht="25.5">
      <c r="A119" s="71" t="s">
        <v>102</v>
      </c>
      <c r="B119" s="72" t="s">
        <v>28</v>
      </c>
      <c r="C119" s="73">
        <v>55</v>
      </c>
      <c r="D119" s="74" t="s">
        <v>21</v>
      </c>
      <c r="E119" s="19"/>
      <c r="F119" s="19"/>
      <c r="G119" s="19">
        <v>0</v>
      </c>
      <c r="H119" s="19">
        <v>0</v>
      </c>
      <c r="I119" s="19">
        <v>0</v>
      </c>
      <c r="J119" s="116"/>
      <c r="K119" s="116"/>
    </row>
    <row r="120" spans="1:11" s="42" customFormat="1" ht="51.75" customHeight="1">
      <c r="A120" s="71" t="s">
        <v>103</v>
      </c>
      <c r="B120" s="72" t="s">
        <v>71</v>
      </c>
      <c r="C120" s="73">
        <v>119</v>
      </c>
      <c r="D120" s="74" t="s">
        <v>21</v>
      </c>
      <c r="E120" s="19"/>
      <c r="F120" s="19"/>
      <c r="G120" s="19">
        <v>0</v>
      </c>
      <c r="H120" s="19">
        <v>0</v>
      </c>
      <c r="I120" s="19">
        <v>0</v>
      </c>
      <c r="J120" s="116"/>
      <c r="K120" s="116"/>
    </row>
    <row r="121" spans="1:11" s="42" customFormat="1" ht="69" customHeight="1">
      <c r="A121" s="71" t="s">
        <v>104</v>
      </c>
      <c r="B121" s="72" t="s">
        <v>105</v>
      </c>
      <c r="C121" s="73">
        <v>18</v>
      </c>
      <c r="D121" s="74" t="s">
        <v>21</v>
      </c>
      <c r="E121" s="112"/>
      <c r="F121" s="112"/>
      <c r="G121" s="75">
        <f aca="true" t="shared" si="3" ref="G121:G133">C121*E121</f>
        <v>0</v>
      </c>
      <c r="H121" s="75">
        <f aca="true" t="shared" si="4" ref="H121:H133">C121*F121</f>
        <v>0</v>
      </c>
      <c r="I121" s="76">
        <f aca="true" t="shared" si="5" ref="I121:I133">G121+H121</f>
        <v>0</v>
      </c>
      <c r="J121" s="113"/>
      <c r="K121" s="112"/>
    </row>
    <row r="122" spans="1:11" s="42" customFormat="1" ht="27.75" customHeight="1">
      <c r="A122" s="71" t="s">
        <v>106</v>
      </c>
      <c r="B122" s="72" t="s">
        <v>30</v>
      </c>
      <c r="C122" s="73">
        <v>61.2</v>
      </c>
      <c r="D122" s="74" t="s">
        <v>21</v>
      </c>
      <c r="E122" s="75"/>
      <c r="F122" s="75"/>
      <c r="G122" s="75">
        <f t="shared" si="3"/>
        <v>0</v>
      </c>
      <c r="H122" s="75">
        <f t="shared" si="4"/>
        <v>0</v>
      </c>
      <c r="I122" s="76">
        <f t="shared" si="5"/>
        <v>0</v>
      </c>
      <c r="J122" s="77"/>
      <c r="K122" s="75"/>
    </row>
    <row r="123" spans="1:11" s="42" customFormat="1" ht="39.75" customHeight="1">
      <c r="A123" s="71" t="s">
        <v>107</v>
      </c>
      <c r="B123" s="80" t="s">
        <v>74</v>
      </c>
      <c r="C123" s="73">
        <v>81</v>
      </c>
      <c r="D123" s="74" t="s">
        <v>21</v>
      </c>
      <c r="E123" s="75"/>
      <c r="F123" s="75"/>
      <c r="G123" s="75">
        <f t="shared" si="3"/>
        <v>0</v>
      </c>
      <c r="H123" s="75">
        <f t="shared" si="4"/>
        <v>0</v>
      </c>
      <c r="I123" s="76">
        <f t="shared" si="5"/>
        <v>0</v>
      </c>
      <c r="J123" s="77"/>
      <c r="K123" s="75"/>
    </row>
    <row r="124" spans="1:11" s="42" customFormat="1" ht="25.5">
      <c r="A124" s="71" t="s">
        <v>108</v>
      </c>
      <c r="B124" s="72" t="s">
        <v>34</v>
      </c>
      <c r="C124" s="73">
        <v>81</v>
      </c>
      <c r="D124" s="74" t="s">
        <v>21</v>
      </c>
      <c r="E124" s="75"/>
      <c r="F124" s="75"/>
      <c r="G124" s="75">
        <f t="shared" si="3"/>
        <v>0</v>
      </c>
      <c r="H124" s="75">
        <f t="shared" si="4"/>
        <v>0</v>
      </c>
      <c r="I124" s="76">
        <f t="shared" si="5"/>
        <v>0</v>
      </c>
      <c r="J124" s="77"/>
      <c r="K124" s="75"/>
    </row>
    <row r="125" spans="1:11" s="42" customFormat="1" ht="38.25">
      <c r="A125" s="71" t="s">
        <v>109</v>
      </c>
      <c r="B125" s="72" t="s">
        <v>36</v>
      </c>
      <c r="C125" s="73">
        <v>61.2</v>
      </c>
      <c r="D125" s="74" t="s">
        <v>21</v>
      </c>
      <c r="E125" s="75"/>
      <c r="F125" s="75"/>
      <c r="G125" s="75">
        <f t="shared" si="3"/>
        <v>0</v>
      </c>
      <c r="H125" s="75">
        <f t="shared" si="4"/>
        <v>0</v>
      </c>
      <c r="I125" s="76">
        <f t="shared" si="5"/>
        <v>0</v>
      </c>
      <c r="J125" s="77"/>
      <c r="K125" s="75"/>
    </row>
    <row r="126" spans="1:11" s="42" customFormat="1" ht="25.5">
      <c r="A126" s="71" t="s">
        <v>110</v>
      </c>
      <c r="B126" s="80" t="s">
        <v>111</v>
      </c>
      <c r="C126" s="73">
        <v>108</v>
      </c>
      <c r="D126" s="74" t="s">
        <v>39</v>
      </c>
      <c r="E126" s="75"/>
      <c r="F126" s="75"/>
      <c r="G126" s="75">
        <f t="shared" si="3"/>
        <v>0</v>
      </c>
      <c r="H126" s="75">
        <f t="shared" si="4"/>
        <v>0</v>
      </c>
      <c r="I126" s="76">
        <f t="shared" si="5"/>
        <v>0</v>
      </c>
      <c r="J126" s="77"/>
      <c r="K126" s="75"/>
    </row>
    <row r="127" spans="1:11" ht="25.5">
      <c r="A127" s="71" t="s">
        <v>112</v>
      </c>
      <c r="B127" s="80" t="s">
        <v>113</v>
      </c>
      <c r="C127" s="73">
        <v>24</v>
      </c>
      <c r="D127" s="74" t="s">
        <v>39</v>
      </c>
      <c r="E127" s="75"/>
      <c r="F127" s="75"/>
      <c r="G127" s="75">
        <f t="shared" si="3"/>
        <v>0</v>
      </c>
      <c r="H127" s="75">
        <f t="shared" si="4"/>
        <v>0</v>
      </c>
      <c r="I127" s="76">
        <f t="shared" si="5"/>
        <v>0</v>
      </c>
      <c r="J127" s="77"/>
      <c r="K127" s="75"/>
    </row>
    <row r="128" spans="1:11" ht="38.25">
      <c r="A128" s="71" t="s">
        <v>114</v>
      </c>
      <c r="B128" s="96" t="s">
        <v>115</v>
      </c>
      <c r="C128" s="73">
        <v>1</v>
      </c>
      <c r="D128" s="74" t="s">
        <v>50</v>
      </c>
      <c r="E128" s="75"/>
      <c r="F128" s="75"/>
      <c r="G128" s="75">
        <f t="shared" si="3"/>
        <v>0</v>
      </c>
      <c r="H128" s="75">
        <f t="shared" si="4"/>
        <v>0</v>
      </c>
      <c r="I128" s="76">
        <f t="shared" si="5"/>
        <v>0</v>
      </c>
      <c r="J128" s="77"/>
      <c r="K128" s="75"/>
    </row>
    <row r="129" spans="1:10" ht="25.5">
      <c r="A129" s="15" t="s">
        <v>116</v>
      </c>
      <c r="B129" s="78" t="s">
        <v>117</v>
      </c>
      <c r="C129" s="17">
        <v>22</v>
      </c>
      <c r="D129" s="18" t="s">
        <v>39</v>
      </c>
      <c r="G129" s="75">
        <f t="shared" si="3"/>
        <v>0</v>
      </c>
      <c r="H129" s="75">
        <f t="shared" si="4"/>
        <v>0</v>
      </c>
      <c r="I129" s="76">
        <f t="shared" si="5"/>
        <v>0</v>
      </c>
      <c r="J129" s="79"/>
    </row>
    <row r="130" spans="1:10" ht="30">
      <c r="A130" s="15" t="s">
        <v>118</v>
      </c>
      <c r="B130" s="115" t="s">
        <v>119</v>
      </c>
      <c r="C130" s="17">
        <v>13</v>
      </c>
      <c r="D130" s="18" t="s">
        <v>39</v>
      </c>
      <c r="G130" s="75">
        <f t="shared" si="3"/>
        <v>0</v>
      </c>
      <c r="H130" s="75">
        <f t="shared" si="4"/>
        <v>0</v>
      </c>
      <c r="I130" s="76">
        <f t="shared" si="5"/>
        <v>0</v>
      </c>
      <c r="J130" s="79"/>
    </row>
    <row r="131" spans="1:11" s="42" customFormat="1" ht="38.25">
      <c r="A131" s="15" t="s">
        <v>120</v>
      </c>
      <c r="B131" s="78" t="s">
        <v>121</v>
      </c>
      <c r="C131" s="17">
        <v>4</v>
      </c>
      <c r="D131" s="18" t="s">
        <v>50</v>
      </c>
      <c r="E131" s="19"/>
      <c r="F131" s="19"/>
      <c r="G131" s="75">
        <f t="shared" si="3"/>
        <v>0</v>
      </c>
      <c r="H131" s="75">
        <f t="shared" si="4"/>
        <v>0</v>
      </c>
      <c r="I131" s="76">
        <f t="shared" si="5"/>
        <v>0</v>
      </c>
      <c r="J131" s="79"/>
      <c r="K131" s="19"/>
    </row>
    <row r="132" spans="1:10" ht="15">
      <c r="A132" s="15" t="s">
        <v>122</v>
      </c>
      <c r="B132" s="115" t="s">
        <v>123</v>
      </c>
      <c r="C132" s="17">
        <v>1</v>
      </c>
      <c r="D132" s="18" t="s">
        <v>50</v>
      </c>
      <c r="G132" s="75">
        <f t="shared" si="3"/>
        <v>0</v>
      </c>
      <c r="H132" s="75">
        <f t="shared" si="4"/>
        <v>0</v>
      </c>
      <c r="I132" s="76">
        <f t="shared" si="5"/>
        <v>0</v>
      </c>
      <c r="J132" s="79"/>
    </row>
    <row r="133" spans="1:11" ht="14.25">
      <c r="A133" s="71" t="s">
        <v>124</v>
      </c>
      <c r="B133" s="96" t="s">
        <v>59</v>
      </c>
      <c r="C133" s="73">
        <v>12</v>
      </c>
      <c r="D133" s="74" t="s">
        <v>125</v>
      </c>
      <c r="E133" s="75"/>
      <c r="F133" s="75"/>
      <c r="G133" s="75">
        <f t="shared" si="3"/>
        <v>0</v>
      </c>
      <c r="H133" s="75">
        <f t="shared" si="4"/>
        <v>0</v>
      </c>
      <c r="I133" s="76">
        <f t="shared" si="5"/>
        <v>0</v>
      </c>
      <c r="J133" s="77"/>
      <c r="K133" s="75"/>
    </row>
    <row r="134" spans="1:2" ht="38.25">
      <c r="A134" s="15" t="s">
        <v>126</v>
      </c>
      <c r="B134" s="16" t="s">
        <v>127</v>
      </c>
    </row>
    <row r="135" spans="1:12" s="7" customFormat="1" ht="15">
      <c r="A135" s="15"/>
      <c r="B135" s="16"/>
      <c r="C135" s="17"/>
      <c r="D135" s="18"/>
      <c r="E135" s="19"/>
      <c r="F135" s="19"/>
      <c r="G135" s="19"/>
      <c r="H135" s="19"/>
      <c r="I135" s="20"/>
      <c r="J135" s="19"/>
      <c r="K135" s="19"/>
      <c r="L135" s="117"/>
    </row>
    <row r="137" spans="1:11" ht="15">
      <c r="A137" s="108" t="s">
        <v>98</v>
      </c>
      <c r="B137" s="109" t="s">
        <v>128</v>
      </c>
      <c r="C137" s="109"/>
      <c r="D137" s="110"/>
      <c r="E137" s="111"/>
      <c r="F137" s="111"/>
      <c r="G137" s="111">
        <v>0</v>
      </c>
      <c r="H137" s="111">
        <v>0</v>
      </c>
      <c r="I137" s="111">
        <v>0</v>
      </c>
      <c r="J137" s="111"/>
      <c r="K137" s="111"/>
    </row>
    <row r="139" spans="1:10" ht="14.25">
      <c r="A139" s="15" t="s">
        <v>129</v>
      </c>
      <c r="B139" s="72" t="s">
        <v>130</v>
      </c>
      <c r="C139" s="17">
        <v>102</v>
      </c>
      <c r="D139" s="118" t="s">
        <v>131</v>
      </c>
      <c r="G139" s="19">
        <f aca="true" t="shared" si="6" ref="G139:G166">C139*E139</f>
        <v>0</v>
      </c>
      <c r="H139" s="19">
        <f aca="true" t="shared" si="7" ref="H139:H166">C139*F139</f>
        <v>0</v>
      </c>
      <c r="I139" s="20">
        <f aca="true" t="shared" si="8" ref="I139:I188">G139+H139</f>
        <v>0</v>
      </c>
      <c r="J139" s="79"/>
    </row>
    <row r="140" spans="1:10" ht="14.25">
      <c r="A140" s="15" t="s">
        <v>132</v>
      </c>
      <c r="B140" s="72" t="s">
        <v>133</v>
      </c>
      <c r="C140" s="17">
        <v>14</v>
      </c>
      <c r="D140" s="18" t="s">
        <v>39</v>
      </c>
      <c r="G140" s="19">
        <f t="shared" si="6"/>
        <v>0</v>
      </c>
      <c r="H140" s="19">
        <f t="shared" si="7"/>
        <v>0</v>
      </c>
      <c r="I140" s="20">
        <f t="shared" si="8"/>
        <v>0</v>
      </c>
      <c r="J140" s="79"/>
    </row>
    <row r="141" spans="1:10" ht="14.25">
      <c r="A141" s="15" t="s">
        <v>134</v>
      </c>
      <c r="B141" s="72" t="s">
        <v>135</v>
      </c>
      <c r="C141" s="17">
        <v>2</v>
      </c>
      <c r="D141" s="18" t="s">
        <v>50</v>
      </c>
      <c r="G141" s="19">
        <f t="shared" si="6"/>
        <v>0</v>
      </c>
      <c r="H141" s="19">
        <f t="shared" si="7"/>
        <v>0</v>
      </c>
      <c r="I141" s="20">
        <f t="shared" si="8"/>
        <v>0</v>
      </c>
      <c r="J141" s="79"/>
    </row>
    <row r="142" spans="1:11" s="67" customFormat="1" ht="14.25">
      <c r="A142" s="15" t="s">
        <v>136</v>
      </c>
      <c r="B142" s="72" t="s">
        <v>137</v>
      </c>
      <c r="C142" s="17">
        <v>240</v>
      </c>
      <c r="D142" s="18" t="s">
        <v>39</v>
      </c>
      <c r="E142" s="19"/>
      <c r="F142" s="19"/>
      <c r="G142" s="19">
        <f t="shared" si="6"/>
        <v>0</v>
      </c>
      <c r="H142" s="19">
        <f t="shared" si="7"/>
        <v>0</v>
      </c>
      <c r="I142" s="20">
        <f t="shared" si="8"/>
        <v>0</v>
      </c>
      <c r="J142" s="79"/>
      <c r="K142" s="19"/>
    </row>
    <row r="143" spans="1:10" ht="14.25">
      <c r="A143" s="15" t="s">
        <v>138</v>
      </c>
      <c r="B143" s="72" t="s">
        <v>139</v>
      </c>
      <c r="C143" s="17">
        <v>159</v>
      </c>
      <c r="D143" s="18" t="s">
        <v>39</v>
      </c>
      <c r="G143" s="19">
        <f t="shared" si="6"/>
        <v>0</v>
      </c>
      <c r="H143" s="19">
        <f t="shared" si="7"/>
        <v>0</v>
      </c>
      <c r="I143" s="20">
        <f t="shared" si="8"/>
        <v>0</v>
      </c>
      <c r="J143" s="79"/>
    </row>
    <row r="144" spans="1:11" ht="14.25">
      <c r="A144" s="15" t="s">
        <v>140</v>
      </c>
      <c r="B144" s="72" t="s">
        <v>141</v>
      </c>
      <c r="C144" s="17">
        <v>91</v>
      </c>
      <c r="D144" s="18" t="s">
        <v>39</v>
      </c>
      <c r="E144" s="116"/>
      <c r="F144" s="116"/>
      <c r="G144" s="19">
        <f t="shared" si="6"/>
        <v>0</v>
      </c>
      <c r="H144" s="19">
        <f t="shared" si="7"/>
        <v>0</v>
      </c>
      <c r="I144" s="20">
        <f t="shared" si="8"/>
        <v>0</v>
      </c>
      <c r="J144" s="119"/>
      <c r="K144" s="116"/>
    </row>
    <row r="145" spans="1:10" ht="14.25">
      <c r="A145" s="15" t="s">
        <v>142</v>
      </c>
      <c r="B145" s="72" t="s">
        <v>143</v>
      </c>
      <c r="C145" s="17">
        <v>173</v>
      </c>
      <c r="D145" s="18" t="s">
        <v>39</v>
      </c>
      <c r="G145" s="19">
        <f t="shared" si="6"/>
        <v>0</v>
      </c>
      <c r="H145" s="19">
        <f t="shared" si="7"/>
        <v>0</v>
      </c>
      <c r="I145" s="20">
        <f t="shared" si="8"/>
        <v>0</v>
      </c>
      <c r="J145" s="79"/>
    </row>
    <row r="146" spans="1:10" ht="14.25">
      <c r="A146" s="15" t="s">
        <v>144</v>
      </c>
      <c r="B146" s="72" t="s">
        <v>145</v>
      </c>
      <c r="C146" s="17">
        <v>176</v>
      </c>
      <c r="D146" s="18" t="s">
        <v>39</v>
      </c>
      <c r="G146" s="19">
        <f t="shared" si="6"/>
        <v>0</v>
      </c>
      <c r="H146" s="19">
        <f t="shared" si="7"/>
        <v>0</v>
      </c>
      <c r="I146" s="20">
        <f t="shared" si="8"/>
        <v>0</v>
      </c>
      <c r="J146" s="79"/>
    </row>
    <row r="147" spans="1:10" ht="14.25">
      <c r="A147" s="15" t="s">
        <v>146</v>
      </c>
      <c r="B147" s="72" t="s">
        <v>147</v>
      </c>
      <c r="C147" s="17">
        <v>2010</v>
      </c>
      <c r="D147" s="18" t="s">
        <v>39</v>
      </c>
      <c r="G147" s="19">
        <f t="shared" si="6"/>
        <v>0</v>
      </c>
      <c r="H147" s="19">
        <f t="shared" si="7"/>
        <v>0</v>
      </c>
      <c r="I147" s="20">
        <f t="shared" si="8"/>
        <v>0</v>
      </c>
      <c r="J147" s="79"/>
    </row>
    <row r="148" spans="1:13" ht="14.25" customHeight="1">
      <c r="A148" s="15" t="s">
        <v>148</v>
      </c>
      <c r="B148" s="72" t="s">
        <v>149</v>
      </c>
      <c r="C148" s="17">
        <v>1980</v>
      </c>
      <c r="D148" s="18" t="s">
        <v>39</v>
      </c>
      <c r="G148" s="19">
        <f t="shared" si="6"/>
        <v>0</v>
      </c>
      <c r="H148" s="19">
        <f t="shared" si="7"/>
        <v>0</v>
      </c>
      <c r="I148" s="20">
        <f t="shared" si="8"/>
        <v>0</v>
      </c>
      <c r="J148" s="79"/>
      <c r="M148" s="120"/>
    </row>
    <row r="149" spans="1:10" ht="14.25">
      <c r="A149" s="15" t="s">
        <v>150</v>
      </c>
      <c r="B149" s="72" t="s">
        <v>151</v>
      </c>
      <c r="C149" s="17">
        <v>10</v>
      </c>
      <c r="D149" s="18" t="s">
        <v>39</v>
      </c>
      <c r="G149" s="19">
        <f t="shared" si="6"/>
        <v>0</v>
      </c>
      <c r="H149" s="19">
        <f t="shared" si="7"/>
        <v>0</v>
      </c>
      <c r="I149" s="20">
        <f t="shared" si="8"/>
        <v>0</v>
      </c>
      <c r="J149" s="79"/>
    </row>
    <row r="150" spans="1:10" ht="14.25">
      <c r="A150" s="15" t="s">
        <v>152</v>
      </c>
      <c r="B150" s="72" t="s">
        <v>153</v>
      </c>
      <c r="C150" s="17">
        <v>5</v>
      </c>
      <c r="D150" s="18" t="s">
        <v>50</v>
      </c>
      <c r="G150" s="19">
        <f t="shared" si="6"/>
        <v>0</v>
      </c>
      <c r="H150" s="19">
        <f t="shared" si="7"/>
        <v>0</v>
      </c>
      <c r="I150" s="20">
        <f t="shared" si="8"/>
        <v>0</v>
      </c>
      <c r="J150" s="79"/>
    </row>
    <row r="151" spans="1:10" ht="14.25">
      <c r="A151" s="15" t="s">
        <v>154</v>
      </c>
      <c r="B151" s="72" t="s">
        <v>155</v>
      </c>
      <c r="C151" s="17">
        <v>5</v>
      </c>
      <c r="D151" s="18" t="s">
        <v>50</v>
      </c>
      <c r="G151" s="19">
        <f t="shared" si="6"/>
        <v>0</v>
      </c>
      <c r="H151" s="19">
        <f t="shared" si="7"/>
        <v>0</v>
      </c>
      <c r="I151" s="20">
        <f t="shared" si="8"/>
        <v>0</v>
      </c>
      <c r="J151" s="79"/>
    </row>
    <row r="152" spans="1:10" ht="14.25">
      <c r="A152" s="15" t="s">
        <v>156</v>
      </c>
      <c r="B152" s="72" t="s">
        <v>157</v>
      </c>
      <c r="C152" s="17">
        <v>3</v>
      </c>
      <c r="D152" s="18" t="s">
        <v>50</v>
      </c>
      <c r="G152" s="19">
        <f t="shared" si="6"/>
        <v>0</v>
      </c>
      <c r="H152" s="19">
        <f t="shared" si="7"/>
        <v>0</v>
      </c>
      <c r="I152" s="20">
        <f t="shared" si="8"/>
        <v>0</v>
      </c>
      <c r="J152" s="79"/>
    </row>
    <row r="153" spans="1:10" ht="14.25">
      <c r="A153" s="15" t="s">
        <v>158</v>
      </c>
      <c r="B153" s="72" t="s">
        <v>159</v>
      </c>
      <c r="C153" s="17">
        <v>14</v>
      </c>
      <c r="D153" s="18" t="s">
        <v>50</v>
      </c>
      <c r="G153" s="19">
        <f t="shared" si="6"/>
        <v>0</v>
      </c>
      <c r="H153" s="19">
        <f t="shared" si="7"/>
        <v>0</v>
      </c>
      <c r="I153" s="20">
        <f t="shared" si="8"/>
        <v>0</v>
      </c>
      <c r="J153" s="79"/>
    </row>
    <row r="154" spans="1:10" ht="14.25">
      <c r="A154" s="15" t="s">
        <v>160</v>
      </c>
      <c r="B154" s="72" t="s">
        <v>161</v>
      </c>
      <c r="C154" s="17">
        <v>1</v>
      </c>
      <c r="D154" s="18" t="s">
        <v>50</v>
      </c>
      <c r="G154" s="19">
        <f t="shared" si="6"/>
        <v>0</v>
      </c>
      <c r="H154" s="19">
        <f t="shared" si="7"/>
        <v>0</v>
      </c>
      <c r="I154" s="20">
        <f t="shared" si="8"/>
        <v>0</v>
      </c>
      <c r="J154" s="79"/>
    </row>
    <row r="155" spans="1:10" ht="14.25">
      <c r="A155" s="15" t="s">
        <v>162</v>
      </c>
      <c r="B155" s="72" t="s">
        <v>163</v>
      </c>
      <c r="C155" s="17">
        <v>1</v>
      </c>
      <c r="D155" s="18" t="s">
        <v>50</v>
      </c>
      <c r="G155" s="19">
        <f t="shared" si="6"/>
        <v>0</v>
      </c>
      <c r="H155" s="19">
        <f t="shared" si="7"/>
        <v>0</v>
      </c>
      <c r="I155" s="20">
        <f t="shared" si="8"/>
        <v>0</v>
      </c>
      <c r="J155" s="79"/>
    </row>
    <row r="156" spans="1:10" ht="14.25">
      <c r="A156" s="15" t="s">
        <v>164</v>
      </c>
      <c r="B156" s="72" t="s">
        <v>165</v>
      </c>
      <c r="C156" s="17">
        <v>4</v>
      </c>
      <c r="D156" s="18" t="s">
        <v>50</v>
      </c>
      <c r="G156" s="19">
        <f t="shared" si="6"/>
        <v>0</v>
      </c>
      <c r="H156" s="19">
        <f t="shared" si="7"/>
        <v>0</v>
      </c>
      <c r="I156" s="20">
        <f t="shared" si="8"/>
        <v>0</v>
      </c>
      <c r="J156" s="79"/>
    </row>
    <row r="157" spans="1:10" ht="14.25">
      <c r="A157" s="15" t="s">
        <v>166</v>
      </c>
      <c r="B157" s="72" t="s">
        <v>167</v>
      </c>
      <c r="C157" s="17">
        <v>6</v>
      </c>
      <c r="D157" s="18" t="s">
        <v>168</v>
      </c>
      <c r="G157" s="19">
        <f t="shared" si="6"/>
        <v>0</v>
      </c>
      <c r="H157" s="19">
        <f t="shared" si="7"/>
        <v>0</v>
      </c>
      <c r="I157" s="20">
        <f t="shared" si="8"/>
        <v>0</v>
      </c>
      <c r="J157" s="79"/>
    </row>
    <row r="158" spans="1:10" ht="14.25">
      <c r="A158" s="15" t="s">
        <v>169</v>
      </c>
      <c r="B158" s="16" t="s">
        <v>170</v>
      </c>
      <c r="C158" s="17">
        <v>7</v>
      </c>
      <c r="D158" s="18" t="s">
        <v>168</v>
      </c>
      <c r="G158" s="19">
        <f t="shared" si="6"/>
        <v>0</v>
      </c>
      <c r="H158" s="19">
        <f t="shared" si="7"/>
        <v>0</v>
      </c>
      <c r="I158" s="20">
        <f t="shared" si="8"/>
        <v>0</v>
      </c>
      <c r="J158" s="79"/>
    </row>
    <row r="159" spans="1:10" ht="14.25">
      <c r="A159" s="15" t="s">
        <v>171</v>
      </c>
      <c r="B159" s="16" t="s">
        <v>172</v>
      </c>
      <c r="C159" s="17">
        <v>8</v>
      </c>
      <c r="D159" s="18" t="s">
        <v>168</v>
      </c>
      <c r="G159" s="19">
        <f t="shared" si="6"/>
        <v>0</v>
      </c>
      <c r="H159" s="19">
        <f t="shared" si="7"/>
        <v>0</v>
      </c>
      <c r="I159" s="20">
        <f t="shared" si="8"/>
        <v>0</v>
      </c>
      <c r="J159" s="79"/>
    </row>
    <row r="160" spans="1:10" ht="14.25">
      <c r="A160" s="15" t="s">
        <v>173</v>
      </c>
      <c r="B160" s="16" t="s">
        <v>174</v>
      </c>
      <c r="C160" s="17">
        <v>21</v>
      </c>
      <c r="D160" s="18" t="s">
        <v>168</v>
      </c>
      <c r="G160" s="19">
        <f t="shared" si="6"/>
        <v>0</v>
      </c>
      <c r="H160" s="19">
        <f t="shared" si="7"/>
        <v>0</v>
      </c>
      <c r="I160" s="20">
        <f t="shared" si="8"/>
        <v>0</v>
      </c>
      <c r="J160" s="79"/>
    </row>
    <row r="161" spans="1:10" ht="14.25">
      <c r="A161" s="15" t="s">
        <v>175</v>
      </c>
      <c r="B161" s="16" t="s">
        <v>176</v>
      </c>
      <c r="C161" s="17">
        <v>21</v>
      </c>
      <c r="D161" s="18" t="s">
        <v>39</v>
      </c>
      <c r="G161" s="19">
        <f t="shared" si="6"/>
        <v>0</v>
      </c>
      <c r="H161" s="19">
        <f t="shared" si="7"/>
        <v>0</v>
      </c>
      <c r="I161" s="20">
        <f t="shared" si="8"/>
        <v>0</v>
      </c>
      <c r="J161" s="79"/>
    </row>
    <row r="162" spans="1:10" ht="14.25">
      <c r="A162" s="15" t="s">
        <v>177</v>
      </c>
      <c r="B162" s="16" t="s">
        <v>178</v>
      </c>
      <c r="C162" s="17">
        <v>14</v>
      </c>
      <c r="D162" s="18" t="s">
        <v>39</v>
      </c>
      <c r="G162" s="19">
        <f t="shared" si="6"/>
        <v>0</v>
      </c>
      <c r="H162" s="19">
        <f t="shared" si="7"/>
        <v>0</v>
      </c>
      <c r="I162" s="20">
        <f t="shared" si="8"/>
        <v>0</v>
      </c>
      <c r="J162" s="79"/>
    </row>
    <row r="163" spans="1:10" ht="14.25">
      <c r="A163" s="15" t="s">
        <v>179</v>
      </c>
      <c r="B163" s="16" t="s">
        <v>180</v>
      </c>
      <c r="C163" s="17">
        <v>1</v>
      </c>
      <c r="D163" s="18" t="s">
        <v>50</v>
      </c>
      <c r="G163" s="19">
        <f t="shared" si="6"/>
        <v>0</v>
      </c>
      <c r="H163" s="19">
        <f t="shared" si="7"/>
        <v>0</v>
      </c>
      <c r="I163" s="20">
        <f t="shared" si="8"/>
        <v>0</v>
      </c>
      <c r="J163" s="79"/>
    </row>
    <row r="164" spans="1:10" ht="14.25">
      <c r="A164" s="15" t="s">
        <v>181</v>
      </c>
      <c r="B164" s="16" t="s">
        <v>182</v>
      </c>
      <c r="C164" s="17">
        <v>180</v>
      </c>
      <c r="D164" s="18" t="s">
        <v>183</v>
      </c>
      <c r="G164" s="19">
        <f t="shared" si="6"/>
        <v>0</v>
      </c>
      <c r="H164" s="19">
        <f t="shared" si="7"/>
        <v>0</v>
      </c>
      <c r="I164" s="20">
        <f t="shared" si="8"/>
        <v>0</v>
      </c>
      <c r="J164" s="79"/>
    </row>
    <row r="165" spans="1:10" ht="14.25">
      <c r="A165" s="15" t="s">
        <v>184</v>
      </c>
      <c r="B165" s="16" t="s">
        <v>185</v>
      </c>
      <c r="C165" s="17">
        <v>3</v>
      </c>
      <c r="D165" s="18" t="s">
        <v>50</v>
      </c>
      <c r="G165" s="19">
        <f t="shared" si="6"/>
        <v>0</v>
      </c>
      <c r="H165" s="19">
        <f t="shared" si="7"/>
        <v>0</v>
      </c>
      <c r="I165" s="20">
        <f t="shared" si="8"/>
        <v>0</v>
      </c>
      <c r="J165" s="79"/>
    </row>
    <row r="166" spans="1:10" ht="14.25">
      <c r="A166" s="15" t="s">
        <v>186</v>
      </c>
      <c r="B166" s="16" t="s">
        <v>187</v>
      </c>
      <c r="C166" s="17">
        <v>145</v>
      </c>
      <c r="D166" s="18" t="s">
        <v>183</v>
      </c>
      <c r="G166" s="19">
        <f t="shared" si="6"/>
        <v>0</v>
      </c>
      <c r="H166" s="19">
        <f t="shared" si="7"/>
        <v>0</v>
      </c>
      <c r="I166" s="20">
        <f t="shared" si="8"/>
        <v>0</v>
      </c>
      <c r="J166" s="79"/>
    </row>
    <row r="167" spans="1:10" ht="14.25">
      <c r="A167" s="15" t="s">
        <v>188</v>
      </c>
      <c r="B167" s="21" t="s">
        <v>189</v>
      </c>
      <c r="C167" s="17">
        <v>15</v>
      </c>
      <c r="D167" s="18" t="s">
        <v>50</v>
      </c>
      <c r="G167" s="19">
        <f aca="true" t="shared" si="9" ref="G167:G188">C162*E167</f>
        <v>0</v>
      </c>
      <c r="H167" s="19">
        <f aca="true" t="shared" si="10" ref="H167:H188">C162*F167</f>
        <v>0</v>
      </c>
      <c r="I167" s="20">
        <f t="shared" si="8"/>
        <v>0</v>
      </c>
      <c r="J167" s="79"/>
    </row>
    <row r="168" spans="1:9" ht="14.25">
      <c r="A168" s="15" t="s">
        <v>190</v>
      </c>
      <c r="B168" s="16" t="s">
        <v>191</v>
      </c>
      <c r="C168" s="17">
        <v>15</v>
      </c>
      <c r="D168" s="18" t="s">
        <v>50</v>
      </c>
      <c r="G168" s="19">
        <f t="shared" si="9"/>
        <v>0</v>
      </c>
      <c r="H168" s="19">
        <f t="shared" si="10"/>
        <v>0</v>
      </c>
      <c r="I168" s="20">
        <f t="shared" si="8"/>
        <v>0</v>
      </c>
    </row>
    <row r="169" spans="1:9" ht="14.25">
      <c r="A169" s="15" t="s">
        <v>192</v>
      </c>
      <c r="B169" s="16" t="s">
        <v>193</v>
      </c>
      <c r="C169" s="17">
        <v>24</v>
      </c>
      <c r="D169" s="18" t="s">
        <v>50</v>
      </c>
      <c r="G169" s="19">
        <f t="shared" si="9"/>
        <v>0</v>
      </c>
      <c r="H169" s="19">
        <f t="shared" si="10"/>
        <v>0</v>
      </c>
      <c r="I169" s="20">
        <f t="shared" si="8"/>
        <v>0</v>
      </c>
    </row>
    <row r="170" spans="1:9" ht="14.25">
      <c r="A170" s="15" t="s">
        <v>194</v>
      </c>
      <c r="B170" s="16" t="s">
        <v>195</v>
      </c>
      <c r="C170" s="17">
        <v>24</v>
      </c>
      <c r="D170" s="18" t="s">
        <v>50</v>
      </c>
      <c r="G170" s="19">
        <f t="shared" si="9"/>
        <v>0</v>
      </c>
      <c r="H170" s="19">
        <f t="shared" si="10"/>
        <v>0</v>
      </c>
      <c r="I170" s="20">
        <f t="shared" si="8"/>
        <v>0</v>
      </c>
    </row>
    <row r="171" spans="1:9" ht="14.25">
      <c r="A171" s="15" t="s">
        <v>196</v>
      </c>
      <c r="B171" s="16" t="s">
        <v>197</v>
      </c>
      <c r="C171" s="17">
        <v>2</v>
      </c>
      <c r="D171" s="18" t="s">
        <v>50</v>
      </c>
      <c r="G171" s="19">
        <f t="shared" si="9"/>
        <v>0</v>
      </c>
      <c r="H171" s="19">
        <f t="shared" si="10"/>
        <v>0</v>
      </c>
      <c r="I171" s="20">
        <f t="shared" si="8"/>
        <v>0</v>
      </c>
    </row>
    <row r="172" spans="1:9" ht="14.25">
      <c r="A172" s="15" t="s">
        <v>198</v>
      </c>
      <c r="B172" s="16" t="s">
        <v>199</v>
      </c>
      <c r="C172" s="17">
        <v>2</v>
      </c>
      <c r="D172" s="18" t="s">
        <v>50</v>
      </c>
      <c r="G172" s="19">
        <f t="shared" si="9"/>
        <v>0</v>
      </c>
      <c r="H172" s="19">
        <f t="shared" si="10"/>
        <v>0</v>
      </c>
      <c r="I172" s="20">
        <f t="shared" si="8"/>
        <v>0</v>
      </c>
    </row>
    <row r="173" spans="1:9" ht="14.25">
      <c r="A173" s="15" t="s">
        <v>200</v>
      </c>
      <c r="B173" s="16" t="s">
        <v>201</v>
      </c>
      <c r="C173" s="17">
        <v>3</v>
      </c>
      <c r="D173" s="18" t="s">
        <v>50</v>
      </c>
      <c r="G173" s="19">
        <f t="shared" si="9"/>
        <v>0</v>
      </c>
      <c r="H173" s="19">
        <f t="shared" si="10"/>
        <v>0</v>
      </c>
      <c r="I173" s="20">
        <f t="shared" si="8"/>
        <v>0</v>
      </c>
    </row>
    <row r="174" spans="1:93" s="19" customFormat="1" ht="14.25">
      <c r="A174" s="15" t="s">
        <v>202</v>
      </c>
      <c r="B174" s="16" t="s">
        <v>203</v>
      </c>
      <c r="C174" s="17">
        <v>3</v>
      </c>
      <c r="D174" s="18" t="s">
        <v>50</v>
      </c>
      <c r="G174" s="19">
        <f t="shared" si="9"/>
        <v>0</v>
      </c>
      <c r="H174" s="19">
        <f t="shared" si="10"/>
        <v>0</v>
      </c>
      <c r="I174" s="20">
        <f t="shared" si="8"/>
        <v>0</v>
      </c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1"/>
      <c r="AK174" s="21"/>
      <c r="AL174" s="21"/>
      <c r="AM174" s="21"/>
      <c r="AN174" s="21"/>
      <c r="AO174" s="21"/>
      <c r="AP174" s="21"/>
      <c r="AQ174" s="21"/>
      <c r="AR174" s="21"/>
      <c r="AS174" s="21"/>
      <c r="AT174" s="21"/>
      <c r="AU174" s="21"/>
      <c r="AV174" s="21"/>
      <c r="AW174" s="21"/>
      <c r="AX174" s="21"/>
      <c r="AY174" s="21"/>
      <c r="AZ174" s="21"/>
      <c r="BA174" s="21"/>
      <c r="BB174" s="21"/>
      <c r="BC174" s="21"/>
      <c r="BD174" s="21"/>
      <c r="BE174" s="21"/>
      <c r="BF174" s="21"/>
      <c r="BG174" s="21"/>
      <c r="BH174" s="21"/>
      <c r="BI174" s="21"/>
      <c r="BJ174" s="21"/>
      <c r="BK174" s="21"/>
      <c r="BL174" s="21"/>
      <c r="BM174" s="21"/>
      <c r="BN174" s="21"/>
      <c r="BO174" s="21"/>
      <c r="BP174" s="21"/>
      <c r="BQ174" s="21"/>
      <c r="BR174" s="21"/>
      <c r="BS174" s="21"/>
      <c r="BT174" s="21"/>
      <c r="BU174" s="21"/>
      <c r="BV174" s="21"/>
      <c r="BW174" s="21"/>
      <c r="BX174" s="21"/>
      <c r="BY174" s="21"/>
      <c r="BZ174" s="21"/>
      <c r="CA174" s="21"/>
      <c r="CB174" s="21"/>
      <c r="CC174" s="21"/>
      <c r="CD174" s="21"/>
      <c r="CE174" s="21"/>
      <c r="CF174" s="21"/>
      <c r="CG174" s="21"/>
      <c r="CH174" s="21"/>
      <c r="CI174" s="21"/>
      <c r="CJ174" s="21"/>
      <c r="CK174" s="21"/>
      <c r="CL174" s="21"/>
      <c r="CM174" s="21"/>
      <c r="CN174" s="21"/>
      <c r="CO174" s="21"/>
    </row>
    <row r="175" spans="1:93" s="19" customFormat="1" ht="14.25">
      <c r="A175" s="15" t="s">
        <v>204</v>
      </c>
      <c r="B175" s="16" t="s">
        <v>205</v>
      </c>
      <c r="C175" s="17">
        <v>6</v>
      </c>
      <c r="D175" s="18" t="s">
        <v>50</v>
      </c>
      <c r="G175" s="19">
        <f t="shared" si="9"/>
        <v>0</v>
      </c>
      <c r="H175" s="19">
        <f t="shared" si="10"/>
        <v>0</v>
      </c>
      <c r="I175" s="20">
        <f t="shared" si="8"/>
        <v>0</v>
      </c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1"/>
      <c r="AK175" s="21"/>
      <c r="AL175" s="21"/>
      <c r="AM175" s="21"/>
      <c r="AN175" s="21"/>
      <c r="AO175" s="21"/>
      <c r="AP175" s="21"/>
      <c r="AQ175" s="21"/>
      <c r="AR175" s="21"/>
      <c r="AS175" s="21"/>
      <c r="AT175" s="21"/>
      <c r="AU175" s="21"/>
      <c r="AV175" s="21"/>
      <c r="AW175" s="21"/>
      <c r="AX175" s="21"/>
      <c r="AY175" s="21"/>
      <c r="AZ175" s="21"/>
      <c r="BA175" s="21"/>
      <c r="BB175" s="21"/>
      <c r="BC175" s="21"/>
      <c r="BD175" s="21"/>
      <c r="BE175" s="21"/>
      <c r="BF175" s="21"/>
      <c r="BG175" s="21"/>
      <c r="BH175" s="21"/>
      <c r="BI175" s="21"/>
      <c r="BJ175" s="21"/>
      <c r="BK175" s="21"/>
      <c r="BL175" s="21"/>
      <c r="BM175" s="21"/>
      <c r="BN175" s="21"/>
      <c r="BO175" s="21"/>
      <c r="BP175" s="21"/>
      <c r="BQ175" s="21"/>
      <c r="BR175" s="21"/>
      <c r="BS175" s="21"/>
      <c r="BT175" s="21"/>
      <c r="BU175" s="21"/>
      <c r="BV175" s="21"/>
      <c r="BW175" s="21"/>
      <c r="BX175" s="21"/>
      <c r="BY175" s="21"/>
      <c r="BZ175" s="21"/>
      <c r="CA175" s="21"/>
      <c r="CB175" s="21"/>
      <c r="CC175" s="21"/>
      <c r="CD175" s="21"/>
      <c r="CE175" s="21"/>
      <c r="CF175" s="21"/>
      <c r="CG175" s="21"/>
      <c r="CH175" s="21"/>
      <c r="CI175" s="21"/>
      <c r="CJ175" s="21"/>
      <c r="CK175" s="21"/>
      <c r="CL175" s="21"/>
      <c r="CM175" s="21"/>
      <c r="CN175" s="21"/>
      <c r="CO175" s="21"/>
    </row>
    <row r="176" spans="1:93" s="19" customFormat="1" ht="14.25">
      <c r="A176" s="15" t="s">
        <v>206</v>
      </c>
      <c r="B176" s="16" t="s">
        <v>207</v>
      </c>
      <c r="C176" s="17">
        <v>11</v>
      </c>
      <c r="D176" s="18" t="s">
        <v>50</v>
      </c>
      <c r="G176" s="19">
        <f t="shared" si="9"/>
        <v>0</v>
      </c>
      <c r="H176" s="19">
        <f t="shared" si="10"/>
        <v>0</v>
      </c>
      <c r="I176" s="20">
        <f t="shared" si="8"/>
        <v>0</v>
      </c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  <c r="AK176" s="21"/>
      <c r="AL176" s="21"/>
      <c r="AM176" s="21"/>
      <c r="AN176" s="21"/>
      <c r="AO176" s="21"/>
      <c r="AP176" s="21"/>
      <c r="AQ176" s="21"/>
      <c r="AR176" s="21"/>
      <c r="AS176" s="21"/>
      <c r="AT176" s="21"/>
      <c r="AU176" s="21"/>
      <c r="AV176" s="21"/>
      <c r="AW176" s="21"/>
      <c r="AX176" s="21"/>
      <c r="AY176" s="21"/>
      <c r="AZ176" s="21"/>
      <c r="BA176" s="21"/>
      <c r="BB176" s="21"/>
      <c r="BC176" s="21"/>
      <c r="BD176" s="21"/>
      <c r="BE176" s="21"/>
      <c r="BF176" s="21"/>
      <c r="BG176" s="21"/>
      <c r="BH176" s="21"/>
      <c r="BI176" s="21"/>
      <c r="BJ176" s="21"/>
      <c r="BK176" s="21"/>
      <c r="BL176" s="21"/>
      <c r="BM176" s="21"/>
      <c r="BN176" s="21"/>
      <c r="BO176" s="21"/>
      <c r="BP176" s="21"/>
      <c r="BQ176" s="21"/>
      <c r="BR176" s="21"/>
      <c r="BS176" s="21"/>
      <c r="BT176" s="21"/>
      <c r="BU176" s="21"/>
      <c r="BV176" s="21"/>
      <c r="BW176" s="21"/>
      <c r="BX176" s="21"/>
      <c r="BY176" s="21"/>
      <c r="BZ176" s="21"/>
      <c r="CA176" s="21"/>
      <c r="CB176" s="21"/>
      <c r="CC176" s="21"/>
      <c r="CD176" s="21"/>
      <c r="CE176" s="21"/>
      <c r="CF176" s="21"/>
      <c r="CG176" s="21"/>
      <c r="CH176" s="21"/>
      <c r="CI176" s="21"/>
      <c r="CJ176" s="21"/>
      <c r="CK176" s="21"/>
      <c r="CL176" s="21"/>
      <c r="CM176" s="21"/>
      <c r="CN176" s="21"/>
      <c r="CO176" s="21"/>
    </row>
    <row r="177" spans="1:93" s="19" customFormat="1" ht="14.25">
      <c r="A177" s="15" t="s">
        <v>208</v>
      </c>
      <c r="B177" s="16" t="s">
        <v>209</v>
      </c>
      <c r="C177" s="17">
        <v>8</v>
      </c>
      <c r="D177" s="18" t="s">
        <v>50</v>
      </c>
      <c r="G177" s="19">
        <f t="shared" si="9"/>
        <v>0</v>
      </c>
      <c r="H177" s="19">
        <f t="shared" si="10"/>
        <v>0</v>
      </c>
      <c r="I177" s="20">
        <f t="shared" si="8"/>
        <v>0</v>
      </c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1"/>
      <c r="AK177" s="21"/>
      <c r="AL177" s="21"/>
      <c r="AM177" s="21"/>
      <c r="AN177" s="21"/>
      <c r="AO177" s="21"/>
      <c r="AP177" s="21"/>
      <c r="AQ177" s="21"/>
      <c r="AR177" s="21"/>
      <c r="AS177" s="21"/>
      <c r="AT177" s="21"/>
      <c r="AU177" s="21"/>
      <c r="AV177" s="21"/>
      <c r="AW177" s="21"/>
      <c r="AX177" s="21"/>
      <c r="AY177" s="21"/>
      <c r="AZ177" s="21"/>
      <c r="BA177" s="21"/>
      <c r="BB177" s="21"/>
      <c r="BC177" s="21"/>
      <c r="BD177" s="21"/>
      <c r="BE177" s="21"/>
      <c r="BF177" s="21"/>
      <c r="BG177" s="21"/>
      <c r="BH177" s="21"/>
      <c r="BI177" s="21"/>
      <c r="BJ177" s="21"/>
      <c r="BK177" s="21"/>
      <c r="BL177" s="21"/>
      <c r="BM177" s="21"/>
      <c r="BN177" s="21"/>
      <c r="BO177" s="21"/>
      <c r="BP177" s="21"/>
      <c r="BQ177" s="21"/>
      <c r="BR177" s="21"/>
      <c r="BS177" s="21"/>
      <c r="BT177" s="21"/>
      <c r="BU177" s="21"/>
      <c r="BV177" s="21"/>
      <c r="BW177" s="21"/>
      <c r="BX177" s="21"/>
      <c r="BY177" s="21"/>
      <c r="BZ177" s="21"/>
      <c r="CA177" s="21"/>
      <c r="CB177" s="21"/>
      <c r="CC177" s="21"/>
      <c r="CD177" s="21"/>
      <c r="CE177" s="21"/>
      <c r="CF177" s="21"/>
      <c r="CG177" s="21"/>
      <c r="CH177" s="21"/>
      <c r="CI177" s="21"/>
      <c r="CJ177" s="21"/>
      <c r="CK177" s="21"/>
      <c r="CL177" s="21"/>
      <c r="CM177" s="21"/>
      <c r="CN177" s="21"/>
      <c r="CO177" s="21"/>
    </row>
    <row r="178" spans="1:93" s="19" customFormat="1" ht="14.25">
      <c r="A178" s="15" t="s">
        <v>210</v>
      </c>
      <c r="B178" s="16" t="s">
        <v>211</v>
      </c>
      <c r="C178" s="17">
        <v>4</v>
      </c>
      <c r="D178" s="18" t="s">
        <v>50</v>
      </c>
      <c r="G178" s="19">
        <f t="shared" si="9"/>
        <v>0</v>
      </c>
      <c r="H178" s="19">
        <f t="shared" si="10"/>
        <v>0</v>
      </c>
      <c r="I178" s="20">
        <f t="shared" si="8"/>
        <v>0</v>
      </c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1"/>
      <c r="AK178" s="21"/>
      <c r="AL178" s="21"/>
      <c r="AM178" s="21"/>
      <c r="AN178" s="21"/>
      <c r="AO178" s="21"/>
      <c r="AP178" s="21"/>
      <c r="AQ178" s="21"/>
      <c r="AR178" s="21"/>
      <c r="AS178" s="21"/>
      <c r="AT178" s="21"/>
      <c r="AU178" s="21"/>
      <c r="AV178" s="21"/>
      <c r="AW178" s="21"/>
      <c r="AX178" s="21"/>
      <c r="AY178" s="21"/>
      <c r="AZ178" s="21"/>
      <c r="BA178" s="21"/>
      <c r="BB178" s="21"/>
      <c r="BC178" s="21"/>
      <c r="BD178" s="21"/>
      <c r="BE178" s="21"/>
      <c r="BF178" s="21"/>
      <c r="BG178" s="21"/>
      <c r="BH178" s="21"/>
      <c r="BI178" s="21"/>
      <c r="BJ178" s="21"/>
      <c r="BK178" s="21"/>
      <c r="BL178" s="21"/>
      <c r="BM178" s="21"/>
      <c r="BN178" s="21"/>
      <c r="BO178" s="21"/>
      <c r="BP178" s="21"/>
      <c r="BQ178" s="21"/>
      <c r="BR178" s="21"/>
      <c r="BS178" s="21"/>
      <c r="BT178" s="21"/>
      <c r="BU178" s="21"/>
      <c r="BV178" s="21"/>
      <c r="BW178" s="21"/>
      <c r="BX178" s="21"/>
      <c r="BY178" s="21"/>
      <c r="BZ178" s="21"/>
      <c r="CA178" s="21"/>
      <c r="CB178" s="21"/>
      <c r="CC178" s="21"/>
      <c r="CD178" s="21"/>
      <c r="CE178" s="21"/>
      <c r="CF178" s="21"/>
      <c r="CG178" s="21"/>
      <c r="CH178" s="21"/>
      <c r="CI178" s="21"/>
      <c r="CJ178" s="21"/>
      <c r="CK178" s="21"/>
      <c r="CL178" s="21"/>
      <c r="CM178" s="21"/>
      <c r="CN178" s="21"/>
      <c r="CO178" s="21"/>
    </row>
    <row r="179" spans="1:93" s="19" customFormat="1" ht="14.25">
      <c r="A179" s="15" t="s">
        <v>212</v>
      </c>
      <c r="B179" s="16" t="s">
        <v>213</v>
      </c>
      <c r="C179" s="17">
        <v>58</v>
      </c>
      <c r="D179" s="18" t="s">
        <v>39</v>
      </c>
      <c r="G179" s="19">
        <f t="shared" si="9"/>
        <v>0</v>
      </c>
      <c r="H179" s="19">
        <f t="shared" si="10"/>
        <v>0</v>
      </c>
      <c r="I179" s="20">
        <f t="shared" si="8"/>
        <v>0</v>
      </c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1"/>
      <c r="AK179" s="21"/>
      <c r="AL179" s="21"/>
      <c r="AM179" s="21"/>
      <c r="AN179" s="21"/>
      <c r="AO179" s="21"/>
      <c r="AP179" s="21"/>
      <c r="AQ179" s="21"/>
      <c r="AR179" s="21"/>
      <c r="AS179" s="21"/>
      <c r="AT179" s="21"/>
      <c r="AU179" s="21"/>
      <c r="AV179" s="21"/>
      <c r="AW179" s="21"/>
      <c r="AX179" s="21"/>
      <c r="AY179" s="21"/>
      <c r="AZ179" s="21"/>
      <c r="BA179" s="21"/>
      <c r="BB179" s="21"/>
      <c r="BC179" s="21"/>
      <c r="BD179" s="21"/>
      <c r="BE179" s="21"/>
      <c r="BF179" s="21"/>
      <c r="BG179" s="21"/>
      <c r="BH179" s="21"/>
      <c r="BI179" s="21"/>
      <c r="BJ179" s="21"/>
      <c r="BK179" s="21"/>
      <c r="BL179" s="21"/>
      <c r="BM179" s="21"/>
      <c r="BN179" s="21"/>
      <c r="BO179" s="21"/>
      <c r="BP179" s="21"/>
      <c r="BQ179" s="21"/>
      <c r="BR179" s="21"/>
      <c r="BS179" s="21"/>
      <c r="BT179" s="21"/>
      <c r="BU179" s="21"/>
      <c r="BV179" s="21"/>
      <c r="BW179" s="21"/>
      <c r="BX179" s="21"/>
      <c r="BY179" s="21"/>
      <c r="BZ179" s="21"/>
      <c r="CA179" s="21"/>
      <c r="CB179" s="21"/>
      <c r="CC179" s="21"/>
      <c r="CD179" s="21"/>
      <c r="CE179" s="21"/>
      <c r="CF179" s="21"/>
      <c r="CG179" s="21"/>
      <c r="CH179" s="21"/>
      <c r="CI179" s="21"/>
      <c r="CJ179" s="21"/>
      <c r="CK179" s="21"/>
      <c r="CL179" s="21"/>
      <c r="CM179" s="21"/>
      <c r="CN179" s="21"/>
      <c r="CO179" s="21"/>
    </row>
    <row r="180" spans="1:93" s="19" customFormat="1" ht="14.25">
      <c r="A180" s="15" t="s">
        <v>214</v>
      </c>
      <c r="B180" s="16" t="s">
        <v>215</v>
      </c>
      <c r="C180" s="17">
        <v>183</v>
      </c>
      <c r="D180" s="18" t="s">
        <v>39</v>
      </c>
      <c r="G180" s="19">
        <f t="shared" si="9"/>
        <v>0</v>
      </c>
      <c r="H180" s="19">
        <f t="shared" si="10"/>
        <v>0</v>
      </c>
      <c r="I180" s="20">
        <f t="shared" si="8"/>
        <v>0</v>
      </c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1"/>
      <c r="AK180" s="21"/>
      <c r="AL180" s="21"/>
      <c r="AM180" s="21"/>
      <c r="AN180" s="21"/>
      <c r="AO180" s="21"/>
      <c r="AP180" s="21"/>
      <c r="AQ180" s="21"/>
      <c r="AR180" s="21"/>
      <c r="AS180" s="21"/>
      <c r="AT180" s="21"/>
      <c r="AU180" s="21"/>
      <c r="AV180" s="21"/>
      <c r="AW180" s="21"/>
      <c r="AX180" s="21"/>
      <c r="AY180" s="21"/>
      <c r="AZ180" s="21"/>
      <c r="BA180" s="21"/>
      <c r="BB180" s="21"/>
      <c r="BC180" s="21"/>
      <c r="BD180" s="21"/>
      <c r="BE180" s="21"/>
      <c r="BF180" s="21"/>
      <c r="BG180" s="21"/>
      <c r="BH180" s="21"/>
      <c r="BI180" s="21"/>
      <c r="BJ180" s="21"/>
      <c r="BK180" s="21"/>
      <c r="BL180" s="21"/>
      <c r="BM180" s="21"/>
      <c r="BN180" s="21"/>
      <c r="BO180" s="21"/>
      <c r="BP180" s="21"/>
      <c r="BQ180" s="21"/>
      <c r="BR180" s="21"/>
      <c r="BS180" s="21"/>
      <c r="BT180" s="21"/>
      <c r="BU180" s="21"/>
      <c r="BV180" s="21"/>
      <c r="BW180" s="21"/>
      <c r="BX180" s="21"/>
      <c r="BY180" s="21"/>
      <c r="BZ180" s="21"/>
      <c r="CA180" s="21"/>
      <c r="CB180" s="21"/>
      <c r="CC180" s="21"/>
      <c r="CD180" s="21"/>
      <c r="CE180" s="21"/>
      <c r="CF180" s="21"/>
      <c r="CG180" s="21"/>
      <c r="CH180" s="21"/>
      <c r="CI180" s="21"/>
      <c r="CJ180" s="21"/>
      <c r="CK180" s="21"/>
      <c r="CL180" s="21"/>
      <c r="CM180" s="21"/>
      <c r="CN180" s="21"/>
      <c r="CO180" s="21"/>
    </row>
    <row r="181" spans="1:93" s="19" customFormat="1" ht="14.25">
      <c r="A181" s="15" t="s">
        <v>216</v>
      </c>
      <c r="B181" s="16" t="s">
        <v>217</v>
      </c>
      <c r="C181" s="17">
        <v>91</v>
      </c>
      <c r="D181" s="18" t="s">
        <v>39</v>
      </c>
      <c r="G181" s="19">
        <f t="shared" si="9"/>
        <v>0</v>
      </c>
      <c r="H181" s="19">
        <f t="shared" si="10"/>
        <v>0</v>
      </c>
      <c r="I181" s="20">
        <f t="shared" si="8"/>
        <v>0</v>
      </c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1"/>
      <c r="AK181" s="21"/>
      <c r="AL181" s="21"/>
      <c r="AM181" s="21"/>
      <c r="AN181" s="21"/>
      <c r="AO181" s="21"/>
      <c r="AP181" s="21"/>
      <c r="AQ181" s="21"/>
      <c r="AR181" s="21"/>
      <c r="AS181" s="21"/>
      <c r="AT181" s="21"/>
      <c r="AU181" s="21"/>
      <c r="AV181" s="21"/>
      <c r="AW181" s="21"/>
      <c r="AX181" s="21"/>
      <c r="AY181" s="21"/>
      <c r="AZ181" s="21"/>
      <c r="BA181" s="21"/>
      <c r="BB181" s="21"/>
      <c r="BC181" s="21"/>
      <c r="BD181" s="21"/>
      <c r="BE181" s="21"/>
      <c r="BF181" s="21"/>
      <c r="BG181" s="21"/>
      <c r="BH181" s="21"/>
      <c r="BI181" s="21"/>
      <c r="BJ181" s="21"/>
      <c r="BK181" s="21"/>
      <c r="BL181" s="21"/>
      <c r="BM181" s="21"/>
      <c r="BN181" s="21"/>
      <c r="BO181" s="21"/>
      <c r="BP181" s="21"/>
      <c r="BQ181" s="21"/>
      <c r="BR181" s="21"/>
      <c r="BS181" s="21"/>
      <c r="BT181" s="21"/>
      <c r="BU181" s="21"/>
      <c r="BV181" s="21"/>
      <c r="BW181" s="21"/>
      <c r="BX181" s="21"/>
      <c r="BY181" s="21"/>
      <c r="BZ181" s="21"/>
      <c r="CA181" s="21"/>
      <c r="CB181" s="21"/>
      <c r="CC181" s="21"/>
      <c r="CD181" s="21"/>
      <c r="CE181" s="21"/>
      <c r="CF181" s="21"/>
      <c r="CG181" s="21"/>
      <c r="CH181" s="21"/>
      <c r="CI181" s="21"/>
      <c r="CJ181" s="21"/>
      <c r="CK181" s="21"/>
      <c r="CL181" s="21"/>
      <c r="CM181" s="21"/>
      <c r="CN181" s="21"/>
      <c r="CO181" s="21"/>
    </row>
    <row r="182" spans="1:93" s="19" customFormat="1" ht="14.25">
      <c r="A182" s="15" t="s">
        <v>218</v>
      </c>
      <c r="B182" s="16" t="s">
        <v>219</v>
      </c>
      <c r="C182" s="17">
        <v>210</v>
      </c>
      <c r="D182" s="18" t="s">
        <v>39</v>
      </c>
      <c r="G182" s="19">
        <f t="shared" si="9"/>
        <v>0</v>
      </c>
      <c r="H182" s="19">
        <f t="shared" si="10"/>
        <v>0</v>
      </c>
      <c r="I182" s="20">
        <f t="shared" si="8"/>
        <v>0</v>
      </c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21"/>
      <c r="AK182" s="21"/>
      <c r="AL182" s="21"/>
      <c r="AM182" s="21"/>
      <c r="AN182" s="21"/>
      <c r="AO182" s="21"/>
      <c r="AP182" s="21"/>
      <c r="AQ182" s="21"/>
      <c r="AR182" s="21"/>
      <c r="AS182" s="21"/>
      <c r="AT182" s="21"/>
      <c r="AU182" s="21"/>
      <c r="AV182" s="21"/>
      <c r="AW182" s="21"/>
      <c r="AX182" s="21"/>
      <c r="AY182" s="21"/>
      <c r="AZ182" s="21"/>
      <c r="BA182" s="21"/>
      <c r="BB182" s="21"/>
      <c r="BC182" s="21"/>
      <c r="BD182" s="21"/>
      <c r="BE182" s="21"/>
      <c r="BF182" s="21"/>
      <c r="BG182" s="21"/>
      <c r="BH182" s="21"/>
      <c r="BI182" s="21"/>
      <c r="BJ182" s="21"/>
      <c r="BK182" s="21"/>
      <c r="BL182" s="21"/>
      <c r="BM182" s="21"/>
      <c r="BN182" s="21"/>
      <c r="BO182" s="21"/>
      <c r="BP182" s="21"/>
      <c r="BQ182" s="21"/>
      <c r="BR182" s="21"/>
      <c r="BS182" s="21"/>
      <c r="BT182" s="21"/>
      <c r="BU182" s="21"/>
      <c r="BV182" s="21"/>
      <c r="BW182" s="21"/>
      <c r="BX182" s="21"/>
      <c r="BY182" s="21"/>
      <c r="BZ182" s="21"/>
      <c r="CA182" s="21"/>
      <c r="CB182" s="21"/>
      <c r="CC182" s="21"/>
      <c r="CD182" s="21"/>
      <c r="CE182" s="21"/>
      <c r="CF182" s="21"/>
      <c r="CG182" s="21"/>
      <c r="CH182" s="21"/>
      <c r="CI182" s="21"/>
      <c r="CJ182" s="21"/>
      <c r="CK182" s="21"/>
      <c r="CL182" s="21"/>
      <c r="CM182" s="21"/>
      <c r="CN182" s="21"/>
      <c r="CO182" s="21"/>
    </row>
    <row r="183" spans="1:93" s="19" customFormat="1" ht="14.25">
      <c r="A183" s="15" t="s">
        <v>220</v>
      </c>
      <c r="B183" s="16" t="s">
        <v>221</v>
      </c>
      <c r="C183" s="17">
        <v>175</v>
      </c>
      <c r="D183" s="18" t="s">
        <v>39</v>
      </c>
      <c r="G183" s="19">
        <f t="shared" si="9"/>
        <v>0</v>
      </c>
      <c r="H183" s="19">
        <f t="shared" si="10"/>
        <v>0</v>
      </c>
      <c r="I183" s="20">
        <f t="shared" si="8"/>
        <v>0</v>
      </c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1"/>
      <c r="AK183" s="21"/>
      <c r="AL183" s="21"/>
      <c r="AM183" s="21"/>
      <c r="AN183" s="21"/>
      <c r="AO183" s="21"/>
      <c r="AP183" s="21"/>
      <c r="AQ183" s="21"/>
      <c r="AR183" s="21"/>
      <c r="AS183" s="21"/>
      <c r="AT183" s="21"/>
      <c r="AU183" s="21"/>
      <c r="AV183" s="21"/>
      <c r="AW183" s="21"/>
      <c r="AX183" s="21"/>
      <c r="AY183" s="21"/>
      <c r="AZ183" s="21"/>
      <c r="BA183" s="21"/>
      <c r="BB183" s="21"/>
      <c r="BC183" s="21"/>
      <c r="BD183" s="21"/>
      <c r="BE183" s="21"/>
      <c r="BF183" s="21"/>
      <c r="BG183" s="21"/>
      <c r="BH183" s="21"/>
      <c r="BI183" s="21"/>
      <c r="BJ183" s="21"/>
      <c r="BK183" s="21"/>
      <c r="BL183" s="21"/>
      <c r="BM183" s="21"/>
      <c r="BN183" s="21"/>
      <c r="BO183" s="21"/>
      <c r="BP183" s="21"/>
      <c r="BQ183" s="21"/>
      <c r="BR183" s="21"/>
      <c r="BS183" s="21"/>
      <c r="BT183" s="21"/>
      <c r="BU183" s="21"/>
      <c r="BV183" s="21"/>
      <c r="BW183" s="21"/>
      <c r="BX183" s="21"/>
      <c r="BY183" s="21"/>
      <c r="BZ183" s="21"/>
      <c r="CA183" s="21"/>
      <c r="CB183" s="21"/>
      <c r="CC183" s="21"/>
      <c r="CD183" s="21"/>
      <c r="CE183" s="21"/>
      <c r="CF183" s="21"/>
      <c r="CG183" s="21"/>
      <c r="CH183" s="21"/>
      <c r="CI183" s="21"/>
      <c r="CJ183" s="21"/>
      <c r="CK183" s="21"/>
      <c r="CL183" s="21"/>
      <c r="CM183" s="21"/>
      <c r="CN183" s="21"/>
      <c r="CO183" s="21"/>
    </row>
    <row r="184" spans="1:93" s="19" customFormat="1" ht="14.25">
      <c r="A184" s="15" t="s">
        <v>222</v>
      </c>
      <c r="B184" s="16" t="s">
        <v>223</v>
      </c>
      <c r="C184" s="17">
        <v>8</v>
      </c>
      <c r="D184" s="18" t="s">
        <v>50</v>
      </c>
      <c r="G184" s="19">
        <f t="shared" si="9"/>
        <v>0</v>
      </c>
      <c r="H184" s="19">
        <f t="shared" si="10"/>
        <v>0</v>
      </c>
      <c r="I184" s="20">
        <f t="shared" si="8"/>
        <v>0</v>
      </c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1"/>
      <c r="AK184" s="21"/>
      <c r="AL184" s="21"/>
      <c r="AM184" s="21"/>
      <c r="AN184" s="21"/>
      <c r="AO184" s="21"/>
      <c r="AP184" s="21"/>
      <c r="AQ184" s="21"/>
      <c r="AR184" s="21"/>
      <c r="AS184" s="21"/>
      <c r="AT184" s="21"/>
      <c r="AU184" s="21"/>
      <c r="AV184" s="21"/>
      <c r="AW184" s="21"/>
      <c r="AX184" s="21"/>
      <c r="AY184" s="21"/>
      <c r="AZ184" s="21"/>
      <c r="BA184" s="21"/>
      <c r="BB184" s="21"/>
      <c r="BC184" s="21"/>
      <c r="BD184" s="21"/>
      <c r="BE184" s="21"/>
      <c r="BF184" s="21"/>
      <c r="BG184" s="21"/>
      <c r="BH184" s="21"/>
      <c r="BI184" s="21"/>
      <c r="BJ184" s="21"/>
      <c r="BK184" s="21"/>
      <c r="BL184" s="21"/>
      <c r="BM184" s="21"/>
      <c r="BN184" s="21"/>
      <c r="BO184" s="21"/>
      <c r="BP184" s="21"/>
      <c r="BQ184" s="21"/>
      <c r="BR184" s="21"/>
      <c r="BS184" s="21"/>
      <c r="BT184" s="21"/>
      <c r="BU184" s="21"/>
      <c r="BV184" s="21"/>
      <c r="BW184" s="21"/>
      <c r="BX184" s="21"/>
      <c r="BY184" s="21"/>
      <c r="BZ184" s="21"/>
      <c r="CA184" s="21"/>
      <c r="CB184" s="21"/>
      <c r="CC184" s="21"/>
      <c r="CD184" s="21"/>
      <c r="CE184" s="21"/>
      <c r="CF184" s="21"/>
      <c r="CG184" s="21"/>
      <c r="CH184" s="21"/>
      <c r="CI184" s="21"/>
      <c r="CJ184" s="21"/>
      <c r="CK184" s="21"/>
      <c r="CL184" s="21"/>
      <c r="CM184" s="21"/>
      <c r="CN184" s="21"/>
      <c r="CO184" s="21"/>
    </row>
    <row r="185" spans="1:93" s="19" customFormat="1" ht="14.25">
      <c r="A185" s="15" t="s">
        <v>224</v>
      </c>
      <c r="B185" s="16" t="s">
        <v>225</v>
      </c>
      <c r="C185" s="17">
        <v>2</v>
      </c>
      <c r="D185" s="18" t="s">
        <v>50</v>
      </c>
      <c r="G185" s="19">
        <f t="shared" si="9"/>
        <v>0</v>
      </c>
      <c r="H185" s="19">
        <f t="shared" si="10"/>
        <v>0</v>
      </c>
      <c r="I185" s="20">
        <f t="shared" si="8"/>
        <v>0</v>
      </c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21"/>
      <c r="AK185" s="21"/>
      <c r="AL185" s="21"/>
      <c r="AM185" s="21"/>
      <c r="AN185" s="21"/>
      <c r="AO185" s="21"/>
      <c r="AP185" s="21"/>
      <c r="AQ185" s="21"/>
      <c r="AR185" s="21"/>
      <c r="AS185" s="21"/>
      <c r="AT185" s="21"/>
      <c r="AU185" s="21"/>
      <c r="AV185" s="21"/>
      <c r="AW185" s="21"/>
      <c r="AX185" s="21"/>
      <c r="AY185" s="21"/>
      <c r="AZ185" s="21"/>
      <c r="BA185" s="21"/>
      <c r="BB185" s="21"/>
      <c r="BC185" s="21"/>
      <c r="BD185" s="21"/>
      <c r="BE185" s="21"/>
      <c r="BF185" s="21"/>
      <c r="BG185" s="21"/>
      <c r="BH185" s="21"/>
      <c r="BI185" s="21"/>
      <c r="BJ185" s="21"/>
      <c r="BK185" s="21"/>
      <c r="BL185" s="21"/>
      <c r="BM185" s="21"/>
      <c r="BN185" s="21"/>
      <c r="BO185" s="21"/>
      <c r="BP185" s="21"/>
      <c r="BQ185" s="21"/>
      <c r="BR185" s="21"/>
      <c r="BS185" s="21"/>
      <c r="BT185" s="21"/>
      <c r="BU185" s="21"/>
      <c r="BV185" s="21"/>
      <c r="BW185" s="21"/>
      <c r="BX185" s="21"/>
      <c r="BY185" s="21"/>
      <c r="BZ185" s="21"/>
      <c r="CA185" s="21"/>
      <c r="CB185" s="21"/>
      <c r="CC185" s="21"/>
      <c r="CD185" s="21"/>
      <c r="CE185" s="21"/>
      <c r="CF185" s="21"/>
      <c r="CG185" s="21"/>
      <c r="CH185" s="21"/>
      <c r="CI185" s="21"/>
      <c r="CJ185" s="21"/>
      <c r="CK185" s="21"/>
      <c r="CL185" s="21"/>
      <c r="CM185" s="21"/>
      <c r="CN185" s="21"/>
      <c r="CO185" s="21"/>
    </row>
    <row r="186" spans="1:93" s="19" customFormat="1" ht="14.25">
      <c r="A186" s="15" t="s">
        <v>226</v>
      </c>
      <c r="B186" s="16" t="s">
        <v>227</v>
      </c>
      <c r="C186" s="17">
        <v>15</v>
      </c>
      <c r="D186" s="18" t="s">
        <v>50</v>
      </c>
      <c r="G186" s="19">
        <f t="shared" si="9"/>
        <v>0</v>
      </c>
      <c r="H186" s="19">
        <f t="shared" si="10"/>
        <v>0</v>
      </c>
      <c r="I186" s="20">
        <f t="shared" si="8"/>
        <v>0</v>
      </c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  <c r="AI186" s="21"/>
      <c r="AJ186" s="21"/>
      <c r="AK186" s="21"/>
      <c r="AL186" s="21"/>
      <c r="AM186" s="21"/>
      <c r="AN186" s="21"/>
      <c r="AO186" s="21"/>
      <c r="AP186" s="21"/>
      <c r="AQ186" s="21"/>
      <c r="AR186" s="21"/>
      <c r="AS186" s="21"/>
      <c r="AT186" s="21"/>
      <c r="AU186" s="21"/>
      <c r="AV186" s="21"/>
      <c r="AW186" s="21"/>
      <c r="AX186" s="21"/>
      <c r="AY186" s="21"/>
      <c r="AZ186" s="21"/>
      <c r="BA186" s="21"/>
      <c r="BB186" s="21"/>
      <c r="BC186" s="21"/>
      <c r="BD186" s="21"/>
      <c r="BE186" s="21"/>
      <c r="BF186" s="21"/>
      <c r="BG186" s="21"/>
      <c r="BH186" s="21"/>
      <c r="BI186" s="21"/>
      <c r="BJ186" s="21"/>
      <c r="BK186" s="21"/>
      <c r="BL186" s="21"/>
      <c r="BM186" s="21"/>
      <c r="BN186" s="21"/>
      <c r="BO186" s="21"/>
      <c r="BP186" s="21"/>
      <c r="BQ186" s="21"/>
      <c r="BR186" s="21"/>
      <c r="BS186" s="21"/>
      <c r="BT186" s="21"/>
      <c r="BU186" s="21"/>
      <c r="BV186" s="21"/>
      <c r="BW186" s="21"/>
      <c r="BX186" s="21"/>
      <c r="BY186" s="21"/>
      <c r="BZ186" s="21"/>
      <c r="CA186" s="21"/>
      <c r="CB186" s="21"/>
      <c r="CC186" s="21"/>
      <c r="CD186" s="21"/>
      <c r="CE186" s="21"/>
      <c r="CF186" s="21"/>
      <c r="CG186" s="21"/>
      <c r="CH186" s="21"/>
      <c r="CI186" s="21"/>
      <c r="CJ186" s="21"/>
      <c r="CK186" s="21"/>
      <c r="CL186" s="21"/>
      <c r="CM186" s="21"/>
      <c r="CN186" s="21"/>
      <c r="CO186" s="21"/>
    </row>
    <row r="187" spans="1:93" s="19" customFormat="1" ht="14.25">
      <c r="A187" s="15" t="s">
        <v>228</v>
      </c>
      <c r="B187" s="16" t="s">
        <v>229</v>
      </c>
      <c r="C187" s="17">
        <v>1</v>
      </c>
      <c r="D187" s="18" t="s">
        <v>50</v>
      </c>
      <c r="G187" s="19">
        <f t="shared" si="9"/>
        <v>0</v>
      </c>
      <c r="H187" s="19">
        <f t="shared" si="10"/>
        <v>0</v>
      </c>
      <c r="I187" s="20">
        <f t="shared" si="8"/>
        <v>0</v>
      </c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  <c r="AI187" s="21"/>
      <c r="AJ187" s="21"/>
      <c r="AK187" s="21"/>
      <c r="AL187" s="21"/>
      <c r="AM187" s="21"/>
      <c r="AN187" s="21"/>
      <c r="AO187" s="21"/>
      <c r="AP187" s="21"/>
      <c r="AQ187" s="21"/>
      <c r="AR187" s="21"/>
      <c r="AS187" s="21"/>
      <c r="AT187" s="21"/>
      <c r="AU187" s="21"/>
      <c r="AV187" s="21"/>
      <c r="AW187" s="21"/>
      <c r="AX187" s="21"/>
      <c r="AY187" s="21"/>
      <c r="AZ187" s="21"/>
      <c r="BA187" s="21"/>
      <c r="BB187" s="21"/>
      <c r="BC187" s="21"/>
      <c r="BD187" s="21"/>
      <c r="BE187" s="21"/>
      <c r="BF187" s="21"/>
      <c r="BG187" s="21"/>
      <c r="BH187" s="21"/>
      <c r="BI187" s="21"/>
      <c r="BJ187" s="21"/>
      <c r="BK187" s="21"/>
      <c r="BL187" s="21"/>
      <c r="BM187" s="21"/>
      <c r="BN187" s="21"/>
      <c r="BO187" s="21"/>
      <c r="BP187" s="21"/>
      <c r="BQ187" s="21"/>
      <c r="BR187" s="21"/>
      <c r="BS187" s="21"/>
      <c r="BT187" s="21"/>
      <c r="BU187" s="21"/>
      <c r="BV187" s="21"/>
      <c r="BW187" s="21"/>
      <c r="BX187" s="21"/>
      <c r="BY187" s="21"/>
      <c r="BZ187" s="21"/>
      <c r="CA187" s="21"/>
      <c r="CB187" s="21"/>
      <c r="CC187" s="21"/>
      <c r="CD187" s="21"/>
      <c r="CE187" s="21"/>
      <c r="CF187" s="21"/>
      <c r="CG187" s="21"/>
      <c r="CH187" s="21"/>
      <c r="CI187" s="21"/>
      <c r="CJ187" s="21"/>
      <c r="CK187" s="21"/>
      <c r="CL187" s="21"/>
      <c r="CM187" s="21"/>
      <c r="CN187" s="21"/>
      <c r="CO187" s="21"/>
    </row>
    <row r="188" spans="1:93" s="19" customFormat="1" ht="14.25">
      <c r="A188" s="15" t="s">
        <v>230</v>
      </c>
      <c r="B188" s="16" t="s">
        <v>231</v>
      </c>
      <c r="C188" s="17">
        <v>2</v>
      </c>
      <c r="D188" s="18" t="s">
        <v>50</v>
      </c>
      <c r="G188" s="19">
        <f t="shared" si="9"/>
        <v>0</v>
      </c>
      <c r="H188" s="19">
        <f t="shared" si="10"/>
        <v>0</v>
      </c>
      <c r="I188" s="20">
        <f t="shared" si="8"/>
        <v>0</v>
      </c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21"/>
      <c r="AH188" s="21"/>
      <c r="AI188" s="21"/>
      <c r="AJ188" s="21"/>
      <c r="AK188" s="21"/>
      <c r="AL188" s="21"/>
      <c r="AM188" s="21"/>
      <c r="AN188" s="21"/>
      <c r="AO188" s="21"/>
      <c r="AP188" s="21"/>
      <c r="AQ188" s="21"/>
      <c r="AR188" s="21"/>
      <c r="AS188" s="21"/>
      <c r="AT188" s="21"/>
      <c r="AU188" s="21"/>
      <c r="AV188" s="21"/>
      <c r="AW188" s="21"/>
      <c r="AX188" s="21"/>
      <c r="AY188" s="21"/>
      <c r="AZ188" s="21"/>
      <c r="BA188" s="21"/>
      <c r="BB188" s="21"/>
      <c r="BC188" s="21"/>
      <c r="BD188" s="21"/>
      <c r="BE188" s="21"/>
      <c r="BF188" s="21"/>
      <c r="BG188" s="21"/>
      <c r="BH188" s="21"/>
      <c r="BI188" s="21"/>
      <c r="BJ188" s="21"/>
      <c r="BK188" s="21"/>
      <c r="BL188" s="21"/>
      <c r="BM188" s="21"/>
      <c r="BN188" s="21"/>
      <c r="BO188" s="21"/>
      <c r="BP188" s="21"/>
      <c r="BQ188" s="21"/>
      <c r="BR188" s="21"/>
      <c r="BS188" s="21"/>
      <c r="BT188" s="21"/>
      <c r="BU188" s="21"/>
      <c r="BV188" s="21"/>
      <c r="BW188" s="21"/>
      <c r="BX188" s="21"/>
      <c r="BY188" s="21"/>
      <c r="BZ188" s="21"/>
      <c r="CA188" s="21"/>
      <c r="CB188" s="21"/>
      <c r="CC188" s="21"/>
      <c r="CD188" s="21"/>
      <c r="CE188" s="21"/>
      <c r="CF188" s="21"/>
      <c r="CG188" s="21"/>
      <c r="CH188" s="21"/>
      <c r="CI188" s="21"/>
      <c r="CJ188" s="21"/>
      <c r="CK188" s="21"/>
      <c r="CL188" s="21"/>
      <c r="CM188" s="21"/>
      <c r="CN188" s="21"/>
      <c r="CO188" s="21"/>
    </row>
  </sheetData>
  <sheetProtection selectLockedCells="1" selectUnlockedCells="1"/>
  <printOptions gridLines="1"/>
  <pageMargins left="0.7875" right="0.5902777777777778" top="0.9840277777777777" bottom="0.9840277777777777" header="0.5118055555555555" footer="0.5118055555555555"/>
  <pageSetup fitToHeight="0" fitToWidth="1" horizontalDpi="300" verticalDpi="300" orientation="portrait" paperSize="9"/>
  <headerFooter alignWithMargins="0">
    <oddHeader>&amp;CMennyiségi kiírás 
Nyíregyháza, Sóstói út 54.sz (HRSZ: 2185)
Bencs Villa épületének felújítás és átalakítása
közlekedés és közműellátás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CN166"/>
  <sheetViews>
    <sheetView zoomScale="75" zoomScaleNormal="75" zoomScaleSheetLayoutView="70" workbookViewId="0" topLeftCell="A1">
      <selection activeCell="F19" sqref="F19"/>
    </sheetView>
  </sheetViews>
  <sheetFormatPr defaultColWidth="9.00390625" defaultRowHeight="12.75"/>
  <cols>
    <col min="1" max="1" width="8.25390625" style="121" customWidth="1"/>
    <col min="2" max="2" width="40.375" style="122" customWidth="1"/>
    <col min="3" max="3" width="8.125" style="123" customWidth="1"/>
    <col min="4" max="4" width="5.75390625" style="124" customWidth="1"/>
    <col min="5" max="5" width="12.625" style="125" customWidth="1"/>
    <col min="6" max="6" width="12.375" style="125" customWidth="1"/>
    <col min="7" max="8" width="12.75390625" style="125" customWidth="1"/>
    <col min="9" max="9" width="14.00390625" style="126" customWidth="1"/>
    <col min="10" max="10" width="4.75390625" style="125" customWidth="1"/>
    <col min="11" max="11" width="10.625" style="125" customWidth="1"/>
    <col min="12" max="16384" width="8.875" style="127" customWidth="1"/>
  </cols>
  <sheetData>
    <row r="1" spans="1:11" s="133" customFormat="1" ht="14.25">
      <c r="A1" s="128"/>
      <c r="B1" s="129"/>
      <c r="C1" s="130"/>
      <c r="D1" s="131"/>
      <c r="E1" s="132"/>
      <c r="F1" s="132"/>
      <c r="G1" s="132"/>
      <c r="H1" s="132"/>
      <c r="I1" s="132"/>
      <c r="J1" s="132"/>
      <c r="K1" s="132"/>
    </row>
    <row r="2" spans="1:25" s="4" customFormat="1" ht="25.5">
      <c r="A2" s="1" t="s">
        <v>8</v>
      </c>
      <c r="B2" s="27" t="s">
        <v>9</v>
      </c>
      <c r="C2" s="28" t="s">
        <v>10</v>
      </c>
      <c r="D2" s="2" t="s">
        <v>11</v>
      </c>
      <c r="E2" s="2" t="s">
        <v>12</v>
      </c>
      <c r="F2" s="2" t="s">
        <v>13</v>
      </c>
      <c r="G2" s="2" t="s">
        <v>14</v>
      </c>
      <c r="H2" s="2" t="s">
        <v>15</v>
      </c>
      <c r="I2" s="2" t="s">
        <v>16</v>
      </c>
      <c r="J2" s="2"/>
      <c r="K2" s="2" t="s">
        <v>65</v>
      </c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92" s="139" customFormat="1" ht="15">
      <c r="A3" s="134" t="s">
        <v>232</v>
      </c>
      <c r="B3" s="135" t="s">
        <v>233</v>
      </c>
      <c r="C3" s="136"/>
      <c r="D3" s="137"/>
      <c r="E3" s="138"/>
      <c r="F3" s="138"/>
      <c r="G3" s="138">
        <f>SUM(G4:G16)</f>
        <v>0</v>
      </c>
      <c r="H3" s="138">
        <f>SUM(H4:H16)</f>
        <v>0</v>
      </c>
      <c r="I3" s="138">
        <f>SUM(G3:H3)</f>
        <v>0</v>
      </c>
      <c r="J3" s="138"/>
      <c r="K3" s="138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</row>
    <row r="4" spans="1:11" s="42" customFormat="1" ht="38.25">
      <c r="A4" s="140" t="s">
        <v>234</v>
      </c>
      <c r="B4" s="51" t="s">
        <v>23</v>
      </c>
      <c r="C4" s="45">
        <v>120</v>
      </c>
      <c r="D4" s="46" t="s">
        <v>24</v>
      </c>
      <c r="E4" s="39">
        <v>0</v>
      </c>
      <c r="F4" s="39">
        <v>0</v>
      </c>
      <c r="G4" s="39">
        <f aca="true" t="shared" si="0" ref="G4:G16">C4*E4</f>
        <v>0</v>
      </c>
      <c r="H4" s="39">
        <f aca="true" t="shared" si="1" ref="H4:H16">C4*F4</f>
        <v>0</v>
      </c>
      <c r="I4" s="40">
        <f aca="true" t="shared" si="2" ref="I4:I16">G4+H4</f>
        <v>0</v>
      </c>
      <c r="J4" s="66"/>
      <c r="K4" s="39"/>
    </row>
    <row r="5" spans="1:11" s="42" customFormat="1" ht="38.25">
      <c r="A5" s="140" t="s">
        <v>235</v>
      </c>
      <c r="B5" s="44" t="s">
        <v>71</v>
      </c>
      <c r="C5" s="45">
        <v>95</v>
      </c>
      <c r="D5" s="46" t="s">
        <v>21</v>
      </c>
      <c r="E5" s="39">
        <v>0</v>
      </c>
      <c r="F5" s="39">
        <v>0</v>
      </c>
      <c r="G5" s="39">
        <f t="shared" si="0"/>
        <v>0</v>
      </c>
      <c r="H5" s="39">
        <f t="shared" si="1"/>
        <v>0</v>
      </c>
      <c r="I5" s="40">
        <f t="shared" si="2"/>
        <v>0</v>
      </c>
      <c r="J5" s="66"/>
      <c r="K5" s="39"/>
    </row>
    <row r="6" spans="1:11" s="42" customFormat="1" ht="51">
      <c r="A6" s="140" t="s">
        <v>236</v>
      </c>
      <c r="B6" s="44" t="s">
        <v>30</v>
      </c>
      <c r="C6" s="45">
        <v>45</v>
      </c>
      <c r="D6" s="46" t="s">
        <v>21</v>
      </c>
      <c r="E6" s="39">
        <v>0</v>
      </c>
      <c r="F6" s="39">
        <v>0</v>
      </c>
      <c r="G6" s="39">
        <f t="shared" si="0"/>
        <v>0</v>
      </c>
      <c r="H6" s="39">
        <f t="shared" si="1"/>
        <v>0</v>
      </c>
      <c r="I6" s="40">
        <f t="shared" si="2"/>
        <v>0</v>
      </c>
      <c r="J6" s="66"/>
      <c r="K6" s="39"/>
    </row>
    <row r="7" spans="1:11" s="42" customFormat="1" ht="63.75">
      <c r="A7" s="140" t="s">
        <v>237</v>
      </c>
      <c r="B7" s="51" t="s">
        <v>74</v>
      </c>
      <c r="C7" s="45">
        <v>49</v>
      </c>
      <c r="D7" s="46" t="s">
        <v>21</v>
      </c>
      <c r="E7" s="39">
        <v>0</v>
      </c>
      <c r="F7" s="39">
        <v>0</v>
      </c>
      <c r="G7" s="39">
        <f t="shared" si="0"/>
        <v>0</v>
      </c>
      <c r="H7" s="39">
        <f t="shared" si="1"/>
        <v>0</v>
      </c>
      <c r="I7" s="40">
        <f t="shared" si="2"/>
        <v>0</v>
      </c>
      <c r="J7" s="66"/>
      <c r="K7" s="39"/>
    </row>
    <row r="8" spans="1:11" s="42" customFormat="1" ht="39.75" customHeight="1">
      <c r="A8" s="140" t="s">
        <v>238</v>
      </c>
      <c r="B8" s="44" t="s">
        <v>34</v>
      </c>
      <c r="C8" s="45">
        <v>49</v>
      </c>
      <c r="D8" s="46" t="s">
        <v>21</v>
      </c>
      <c r="E8" s="39">
        <v>0</v>
      </c>
      <c r="F8" s="39">
        <v>0</v>
      </c>
      <c r="G8" s="39">
        <f t="shared" si="0"/>
        <v>0</v>
      </c>
      <c r="H8" s="39">
        <f t="shared" si="1"/>
        <v>0</v>
      </c>
      <c r="I8" s="40">
        <f t="shared" si="2"/>
        <v>0</v>
      </c>
      <c r="J8" s="66"/>
      <c r="K8" s="39"/>
    </row>
    <row r="9" spans="1:11" s="42" customFormat="1" ht="38.25">
      <c r="A9" s="140" t="s">
        <v>239</v>
      </c>
      <c r="B9" s="44" t="s">
        <v>36</v>
      </c>
      <c r="C9" s="45">
        <v>45</v>
      </c>
      <c r="D9" s="46" t="s">
        <v>21</v>
      </c>
      <c r="E9" s="39">
        <v>0</v>
      </c>
      <c r="F9" s="39">
        <v>0</v>
      </c>
      <c r="G9" s="39">
        <f t="shared" si="0"/>
        <v>0</v>
      </c>
      <c r="H9" s="39">
        <f t="shared" si="1"/>
        <v>0</v>
      </c>
      <c r="I9" s="40">
        <f t="shared" si="2"/>
        <v>0</v>
      </c>
      <c r="J9" s="66"/>
      <c r="K9" s="39"/>
    </row>
    <row r="10" spans="1:11" s="42" customFormat="1" ht="40.5" customHeight="1">
      <c r="A10" s="140" t="s">
        <v>240</v>
      </c>
      <c r="B10" s="51" t="s">
        <v>41</v>
      </c>
      <c r="C10" s="45">
        <v>35</v>
      </c>
      <c r="D10" s="46" t="s">
        <v>39</v>
      </c>
      <c r="E10" s="39">
        <v>0</v>
      </c>
      <c r="F10" s="39">
        <v>0</v>
      </c>
      <c r="G10" s="39">
        <f t="shared" si="0"/>
        <v>0</v>
      </c>
      <c r="H10" s="39">
        <f t="shared" si="1"/>
        <v>0</v>
      </c>
      <c r="I10" s="39">
        <f t="shared" si="2"/>
        <v>0</v>
      </c>
      <c r="J10" s="66"/>
      <c r="K10" s="39"/>
    </row>
    <row r="11" spans="1:11" s="42" customFormat="1" ht="38.25">
      <c r="A11" s="140" t="s">
        <v>241</v>
      </c>
      <c r="B11" s="51" t="s">
        <v>242</v>
      </c>
      <c r="C11" s="45">
        <v>35</v>
      </c>
      <c r="D11" s="46" t="s">
        <v>39</v>
      </c>
      <c r="E11" s="39">
        <v>0</v>
      </c>
      <c r="F11" s="39">
        <v>0</v>
      </c>
      <c r="G11" s="39">
        <f t="shared" si="0"/>
        <v>0</v>
      </c>
      <c r="H11" s="39">
        <f t="shared" si="1"/>
        <v>0</v>
      </c>
      <c r="I11" s="39">
        <f t="shared" si="2"/>
        <v>0</v>
      </c>
      <c r="J11" s="66"/>
      <c r="K11" s="39"/>
    </row>
    <row r="12" spans="1:11" s="42" customFormat="1" ht="38.25">
      <c r="A12" s="140" t="s">
        <v>243</v>
      </c>
      <c r="B12" s="51" t="s">
        <v>244</v>
      </c>
      <c r="C12" s="45">
        <v>4</v>
      </c>
      <c r="D12" s="46" t="s">
        <v>39</v>
      </c>
      <c r="E12" s="39">
        <v>0</v>
      </c>
      <c r="F12" s="39">
        <v>0</v>
      </c>
      <c r="G12" s="39">
        <f t="shared" si="0"/>
        <v>0</v>
      </c>
      <c r="H12" s="39">
        <f t="shared" si="1"/>
        <v>0</v>
      </c>
      <c r="I12" s="39">
        <f t="shared" si="2"/>
        <v>0</v>
      </c>
      <c r="J12" s="66"/>
      <c r="K12" s="39"/>
    </row>
    <row r="13" spans="1:11" s="42" customFormat="1" ht="38.25">
      <c r="A13" s="140" t="s">
        <v>245</v>
      </c>
      <c r="B13" s="52" t="s">
        <v>246</v>
      </c>
      <c r="C13" s="45">
        <v>4</v>
      </c>
      <c r="D13" s="46" t="s">
        <v>50</v>
      </c>
      <c r="E13" s="39">
        <v>0</v>
      </c>
      <c r="F13" s="39">
        <v>0</v>
      </c>
      <c r="G13" s="39">
        <f t="shared" si="0"/>
        <v>0</v>
      </c>
      <c r="H13" s="39">
        <f t="shared" si="1"/>
        <v>0</v>
      </c>
      <c r="I13" s="40">
        <f t="shared" si="2"/>
        <v>0</v>
      </c>
      <c r="J13" s="66"/>
      <c r="K13" s="39"/>
    </row>
    <row r="14" spans="1:11" s="21" customFormat="1" ht="30">
      <c r="A14" s="140" t="s">
        <v>247</v>
      </c>
      <c r="B14" s="141" t="s">
        <v>248</v>
      </c>
      <c r="C14" s="60">
        <v>74</v>
      </c>
      <c r="D14" s="61" t="s">
        <v>39</v>
      </c>
      <c r="E14" s="57">
        <v>0</v>
      </c>
      <c r="F14" s="57">
        <v>0</v>
      </c>
      <c r="G14" s="39">
        <f t="shared" si="0"/>
        <v>0</v>
      </c>
      <c r="H14" s="39">
        <f t="shared" si="1"/>
        <v>0</v>
      </c>
      <c r="I14" s="40">
        <f t="shared" si="2"/>
        <v>0</v>
      </c>
      <c r="J14" s="69"/>
      <c r="K14" s="57"/>
    </row>
    <row r="15" spans="1:11" s="21" customFormat="1" ht="15">
      <c r="A15" s="140" t="s">
        <v>249</v>
      </c>
      <c r="B15" s="141" t="s">
        <v>64</v>
      </c>
      <c r="C15" s="60">
        <v>74</v>
      </c>
      <c r="D15" s="61" t="s">
        <v>39</v>
      </c>
      <c r="E15" s="57">
        <v>0</v>
      </c>
      <c r="F15" s="57">
        <v>0</v>
      </c>
      <c r="G15" s="39">
        <f t="shared" si="0"/>
        <v>0</v>
      </c>
      <c r="H15" s="39">
        <f t="shared" si="1"/>
        <v>0</v>
      </c>
      <c r="I15" s="40">
        <f t="shared" si="2"/>
        <v>0</v>
      </c>
      <c r="J15" s="69"/>
      <c r="K15" s="57"/>
    </row>
    <row r="16" spans="1:11" s="42" customFormat="1" ht="15.75" customHeight="1">
      <c r="A16" s="140" t="s">
        <v>250</v>
      </c>
      <c r="B16" s="70" t="s">
        <v>59</v>
      </c>
      <c r="C16" s="60">
        <v>3</v>
      </c>
      <c r="D16" s="61" t="s">
        <v>60</v>
      </c>
      <c r="E16" s="57">
        <v>0</v>
      </c>
      <c r="F16" s="57">
        <v>0</v>
      </c>
      <c r="G16" s="39">
        <f t="shared" si="0"/>
        <v>0</v>
      </c>
      <c r="H16" s="39">
        <f t="shared" si="1"/>
        <v>0</v>
      </c>
      <c r="I16" s="40">
        <f t="shared" si="2"/>
        <v>0</v>
      </c>
      <c r="J16" s="69"/>
      <c r="K16" s="57"/>
    </row>
    <row r="17" spans="1:11" s="21" customFormat="1" ht="15">
      <c r="A17" s="15"/>
      <c r="B17" s="142"/>
      <c r="C17" s="17"/>
      <c r="D17" s="18"/>
      <c r="E17" s="19"/>
      <c r="F17" s="19"/>
      <c r="G17" s="75"/>
      <c r="H17" s="75"/>
      <c r="I17" s="76"/>
      <c r="J17" s="79"/>
      <c r="K17" s="19"/>
    </row>
    <row r="18" spans="1:11" s="21" customFormat="1" ht="15">
      <c r="A18" s="15"/>
      <c r="B18" s="142"/>
      <c r="C18" s="17"/>
      <c r="D18" s="18"/>
      <c r="E18" s="19"/>
      <c r="F18" s="19"/>
      <c r="G18" s="75"/>
      <c r="H18" s="75"/>
      <c r="I18" s="76"/>
      <c r="J18" s="79"/>
      <c r="K18" s="19"/>
    </row>
    <row r="19" spans="1:11" s="21" customFormat="1" ht="15">
      <c r="A19" s="15"/>
      <c r="B19" s="142"/>
      <c r="C19" s="17"/>
      <c r="D19" s="18"/>
      <c r="E19" s="19"/>
      <c r="F19" s="19"/>
      <c r="G19" s="75"/>
      <c r="H19" s="75"/>
      <c r="I19" s="76"/>
      <c r="J19" s="79"/>
      <c r="K19" s="19"/>
    </row>
    <row r="20" spans="1:11" s="42" customFormat="1" ht="15">
      <c r="A20" s="15"/>
      <c r="B20" s="142"/>
      <c r="C20" s="17"/>
      <c r="D20" s="18"/>
      <c r="E20" s="19"/>
      <c r="F20" s="19"/>
      <c r="G20" s="75"/>
      <c r="H20" s="75"/>
      <c r="I20" s="76"/>
      <c r="J20" s="79"/>
      <c r="K20" s="19"/>
    </row>
    <row r="21" spans="1:11" s="42" customFormat="1" ht="15">
      <c r="A21" s="71"/>
      <c r="B21" s="142"/>
      <c r="C21" s="17"/>
      <c r="D21" s="18"/>
      <c r="E21" s="19"/>
      <c r="F21" s="19"/>
      <c r="G21" s="75"/>
      <c r="H21" s="75"/>
      <c r="I21" s="76"/>
      <c r="J21" s="79"/>
      <c r="K21" s="19"/>
    </row>
    <row r="22" spans="1:92" s="135" customFormat="1" ht="15">
      <c r="A22" s="71"/>
      <c r="B22" s="143"/>
      <c r="C22" s="73"/>
      <c r="D22" s="74"/>
      <c r="E22" s="75"/>
      <c r="F22" s="75"/>
      <c r="G22" s="75"/>
      <c r="H22" s="75"/>
      <c r="I22" s="76"/>
      <c r="J22" s="77"/>
      <c r="K22" s="75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</row>
    <row r="23" spans="1:11" s="42" customFormat="1" ht="14.25">
      <c r="A23" s="71"/>
      <c r="B23" s="144"/>
      <c r="C23" s="73"/>
      <c r="D23" s="74"/>
      <c r="E23" s="75"/>
      <c r="F23" s="75"/>
      <c r="G23" s="75"/>
      <c r="H23" s="75"/>
      <c r="I23" s="76"/>
      <c r="J23" s="77"/>
      <c r="K23" s="75"/>
    </row>
    <row r="24" spans="1:11" s="42" customFormat="1" ht="14.25">
      <c r="A24" s="71"/>
      <c r="B24" s="144"/>
      <c r="C24" s="73"/>
      <c r="D24" s="74"/>
      <c r="E24" s="75"/>
      <c r="F24" s="75"/>
      <c r="G24" s="75"/>
      <c r="H24" s="75"/>
      <c r="I24" s="76"/>
      <c r="J24" s="77"/>
      <c r="K24" s="75"/>
    </row>
    <row r="25" spans="1:11" s="42" customFormat="1" ht="14.25">
      <c r="A25" s="71"/>
      <c r="B25" s="72"/>
      <c r="C25" s="73"/>
      <c r="D25" s="74"/>
      <c r="E25" s="75"/>
      <c r="F25" s="75"/>
      <c r="G25" s="75"/>
      <c r="H25" s="75"/>
      <c r="I25" s="76"/>
      <c r="J25" s="77"/>
      <c r="K25" s="75"/>
    </row>
    <row r="26" spans="1:11" s="42" customFormat="1" ht="94.5" customHeight="1">
      <c r="A26" s="71"/>
      <c r="B26" s="72"/>
      <c r="C26" s="73"/>
      <c r="D26" s="74"/>
      <c r="E26" s="75"/>
      <c r="F26" s="75"/>
      <c r="G26" s="75"/>
      <c r="H26" s="75"/>
      <c r="I26" s="76"/>
      <c r="J26" s="77"/>
      <c r="K26" s="75"/>
    </row>
    <row r="27" spans="1:11" s="42" customFormat="1" ht="14.25">
      <c r="A27" s="71"/>
      <c r="B27" s="72"/>
      <c r="C27" s="73"/>
      <c r="D27" s="74"/>
      <c r="E27" s="75"/>
      <c r="F27" s="75"/>
      <c r="G27" s="75"/>
      <c r="H27" s="75"/>
      <c r="I27" s="76"/>
      <c r="J27" s="77"/>
      <c r="K27" s="75"/>
    </row>
    <row r="28" spans="1:11" s="42" customFormat="1" ht="14.25">
      <c r="A28" s="71"/>
      <c r="B28" s="72"/>
      <c r="C28" s="73"/>
      <c r="D28" s="74"/>
      <c r="E28" s="75"/>
      <c r="F28" s="75"/>
      <c r="G28" s="75"/>
      <c r="H28" s="75"/>
      <c r="I28" s="76"/>
      <c r="J28" s="77"/>
      <c r="K28" s="75"/>
    </row>
    <row r="29" spans="1:11" s="42" customFormat="1" ht="14.25">
      <c r="A29" s="71"/>
      <c r="B29" s="72"/>
      <c r="C29" s="73"/>
      <c r="D29" s="74"/>
      <c r="E29" s="75"/>
      <c r="F29" s="75"/>
      <c r="G29" s="75"/>
      <c r="H29" s="75"/>
      <c r="I29" s="76"/>
      <c r="J29" s="77"/>
      <c r="K29" s="75"/>
    </row>
    <row r="30" spans="1:11" s="42" customFormat="1" ht="14.25">
      <c r="A30" s="71"/>
      <c r="B30" s="72"/>
      <c r="C30" s="73"/>
      <c r="D30" s="74"/>
      <c r="E30" s="75"/>
      <c r="F30" s="75"/>
      <c r="G30" s="75"/>
      <c r="H30" s="75"/>
      <c r="I30" s="76"/>
      <c r="J30" s="77"/>
      <c r="K30" s="75"/>
    </row>
    <row r="31" spans="1:11" s="42" customFormat="1" ht="14.25">
      <c r="A31" s="71"/>
      <c r="B31" s="72"/>
      <c r="C31" s="73"/>
      <c r="D31" s="74"/>
      <c r="E31" s="75"/>
      <c r="F31" s="75"/>
      <c r="G31" s="75"/>
      <c r="H31" s="75"/>
      <c r="I31" s="76"/>
      <c r="J31" s="77"/>
      <c r="K31" s="75"/>
    </row>
    <row r="32" spans="1:11" s="42" customFormat="1" ht="14.25">
      <c r="A32" s="71"/>
      <c r="B32" s="72"/>
      <c r="C32" s="73"/>
      <c r="D32" s="74"/>
      <c r="E32" s="75"/>
      <c r="F32" s="75"/>
      <c r="G32" s="75"/>
      <c r="H32" s="75"/>
      <c r="I32" s="76"/>
      <c r="J32" s="77"/>
      <c r="K32" s="75"/>
    </row>
    <row r="33" spans="1:11" s="42" customFormat="1" ht="14.25">
      <c r="A33" s="71"/>
      <c r="B33" s="72"/>
      <c r="C33" s="73"/>
      <c r="D33" s="74"/>
      <c r="E33" s="75"/>
      <c r="F33" s="75"/>
      <c r="G33" s="75"/>
      <c r="H33" s="75"/>
      <c r="I33" s="76"/>
      <c r="J33" s="77"/>
      <c r="K33" s="75"/>
    </row>
    <row r="34" spans="1:11" s="42" customFormat="1" ht="14.25">
      <c r="A34" s="71"/>
      <c r="B34" s="72"/>
      <c r="C34" s="73"/>
      <c r="D34" s="74"/>
      <c r="E34" s="75"/>
      <c r="F34" s="75"/>
      <c r="G34" s="75"/>
      <c r="H34" s="75"/>
      <c r="I34" s="76"/>
      <c r="J34" s="77"/>
      <c r="K34" s="75"/>
    </row>
    <row r="35" spans="1:11" s="42" customFormat="1" ht="14.25">
      <c r="A35" s="71"/>
      <c r="B35" s="72"/>
      <c r="C35" s="73"/>
      <c r="D35" s="74"/>
      <c r="E35" s="75"/>
      <c r="F35" s="75"/>
      <c r="G35" s="75"/>
      <c r="H35" s="75"/>
      <c r="I35" s="76"/>
      <c r="J35" s="77"/>
      <c r="K35" s="75"/>
    </row>
    <row r="36" spans="1:11" s="42" customFormat="1" ht="14.25">
      <c r="A36" s="71"/>
      <c r="B36" s="72"/>
      <c r="C36" s="73"/>
      <c r="D36" s="74"/>
      <c r="E36" s="75"/>
      <c r="F36" s="75"/>
      <c r="G36" s="75"/>
      <c r="H36" s="75"/>
      <c r="I36" s="76"/>
      <c r="J36" s="77"/>
      <c r="K36" s="75"/>
    </row>
    <row r="37" spans="1:11" s="42" customFormat="1" ht="14.25">
      <c r="A37" s="71"/>
      <c r="B37" s="72"/>
      <c r="C37" s="73"/>
      <c r="D37" s="74"/>
      <c r="E37" s="75"/>
      <c r="F37" s="75"/>
      <c r="G37" s="75"/>
      <c r="H37" s="75"/>
      <c r="I37" s="76"/>
      <c r="J37" s="77"/>
      <c r="K37" s="75"/>
    </row>
    <row r="38" spans="1:11" s="42" customFormat="1" ht="14.25">
      <c r="A38" s="71"/>
      <c r="B38" s="72"/>
      <c r="C38" s="73"/>
      <c r="D38" s="74"/>
      <c r="E38" s="75"/>
      <c r="F38" s="75"/>
      <c r="G38" s="75"/>
      <c r="H38" s="75"/>
      <c r="I38" s="76"/>
      <c r="J38" s="77"/>
      <c r="K38" s="75"/>
    </row>
    <row r="39" spans="1:11" s="42" customFormat="1" ht="14.25">
      <c r="A39" s="71"/>
      <c r="B39" s="72"/>
      <c r="C39" s="73"/>
      <c r="D39" s="74"/>
      <c r="E39" s="75"/>
      <c r="F39" s="75"/>
      <c r="G39" s="75"/>
      <c r="H39" s="75"/>
      <c r="I39" s="76"/>
      <c r="J39" s="77"/>
      <c r="K39" s="75"/>
    </row>
    <row r="40" spans="1:11" s="42" customFormat="1" ht="14.25">
      <c r="A40" s="71"/>
      <c r="B40" s="72"/>
      <c r="C40" s="73"/>
      <c r="D40" s="74"/>
      <c r="E40" s="75"/>
      <c r="F40" s="75"/>
      <c r="G40" s="75"/>
      <c r="H40" s="75"/>
      <c r="I40" s="76"/>
      <c r="J40" s="77"/>
      <c r="K40" s="75"/>
    </row>
    <row r="41" spans="1:11" s="42" customFormat="1" ht="14.25">
      <c r="A41" s="71"/>
      <c r="B41" s="72"/>
      <c r="C41" s="73"/>
      <c r="D41" s="74"/>
      <c r="E41" s="75"/>
      <c r="F41" s="75"/>
      <c r="G41" s="75"/>
      <c r="H41" s="75"/>
      <c r="I41" s="76"/>
      <c r="J41" s="77"/>
      <c r="K41" s="75"/>
    </row>
    <row r="42" spans="1:11" s="42" customFormat="1" ht="14.25">
      <c r="A42" s="71"/>
      <c r="B42" s="72"/>
      <c r="C42" s="73"/>
      <c r="D42" s="74"/>
      <c r="E42" s="75"/>
      <c r="F42" s="75"/>
      <c r="G42" s="75"/>
      <c r="H42" s="75"/>
      <c r="I42" s="76"/>
      <c r="J42" s="77"/>
      <c r="K42" s="75"/>
    </row>
    <row r="43" spans="1:11" s="42" customFormat="1" ht="14.25">
      <c r="A43" s="71"/>
      <c r="B43" s="72"/>
      <c r="C43" s="73"/>
      <c r="D43" s="74"/>
      <c r="E43" s="75"/>
      <c r="F43" s="75"/>
      <c r="G43" s="75"/>
      <c r="H43" s="75"/>
      <c r="I43" s="76"/>
      <c r="J43" s="77"/>
      <c r="K43" s="75"/>
    </row>
    <row r="44" spans="1:11" s="42" customFormat="1" ht="14.25">
      <c r="A44" s="71"/>
      <c r="B44" s="72"/>
      <c r="C44" s="73"/>
      <c r="D44" s="74"/>
      <c r="E44" s="75"/>
      <c r="F44" s="75"/>
      <c r="G44" s="75"/>
      <c r="H44" s="75"/>
      <c r="I44" s="76"/>
      <c r="J44" s="77"/>
      <c r="K44" s="75"/>
    </row>
    <row r="45" spans="1:11" s="42" customFormat="1" ht="14.25">
      <c r="A45" s="71"/>
      <c r="B45" s="72"/>
      <c r="C45" s="73"/>
      <c r="D45" s="74"/>
      <c r="E45" s="75"/>
      <c r="F45" s="75"/>
      <c r="G45" s="75"/>
      <c r="H45" s="75"/>
      <c r="I45" s="76"/>
      <c r="J45" s="77"/>
      <c r="K45" s="75"/>
    </row>
    <row r="46" spans="1:11" s="42" customFormat="1" ht="27.75" customHeight="1">
      <c r="A46" s="15"/>
      <c r="B46" s="78"/>
      <c r="C46" s="17"/>
      <c r="D46" s="18"/>
      <c r="E46" s="19"/>
      <c r="F46" s="19"/>
      <c r="G46" s="75"/>
      <c r="H46" s="75"/>
      <c r="I46" s="76"/>
      <c r="J46" s="79"/>
      <c r="K46" s="19"/>
    </row>
    <row r="47" spans="1:11" s="42" customFormat="1" ht="39.75" customHeight="1">
      <c r="A47" s="15"/>
      <c r="B47" s="78"/>
      <c r="C47" s="17"/>
      <c r="D47" s="18"/>
      <c r="E47" s="19"/>
      <c r="F47" s="19"/>
      <c r="G47" s="75"/>
      <c r="H47" s="75"/>
      <c r="I47" s="76"/>
      <c r="J47" s="79"/>
      <c r="K47" s="19"/>
    </row>
    <row r="48" spans="1:11" s="42" customFormat="1" ht="39.75" customHeight="1">
      <c r="A48" s="15"/>
      <c r="B48" s="78"/>
      <c r="C48" s="17"/>
      <c r="D48" s="18"/>
      <c r="E48" s="19"/>
      <c r="F48" s="19"/>
      <c r="G48" s="75"/>
      <c r="H48" s="75"/>
      <c r="I48" s="76"/>
      <c r="J48" s="79"/>
      <c r="K48" s="19"/>
    </row>
    <row r="49" spans="1:11" s="42" customFormat="1" ht="24.75" customHeight="1">
      <c r="A49" s="15"/>
      <c r="B49" s="78"/>
      <c r="C49" s="17"/>
      <c r="D49" s="18"/>
      <c r="E49" s="19"/>
      <c r="F49" s="19"/>
      <c r="G49" s="75"/>
      <c r="H49" s="75"/>
      <c r="I49" s="76"/>
      <c r="J49" s="79"/>
      <c r="K49" s="19"/>
    </row>
    <row r="50" spans="1:11" s="42" customFormat="1" ht="14.25">
      <c r="A50" s="71"/>
      <c r="B50" s="72"/>
      <c r="C50" s="73"/>
      <c r="D50" s="74"/>
      <c r="E50" s="75"/>
      <c r="F50" s="75"/>
      <c r="G50" s="75"/>
      <c r="H50" s="75"/>
      <c r="I50" s="76"/>
      <c r="J50" s="77"/>
      <c r="K50" s="75"/>
    </row>
    <row r="51" spans="1:11" s="42" customFormat="1" ht="14.25">
      <c r="A51" s="71"/>
      <c r="B51" s="72"/>
      <c r="C51" s="73"/>
      <c r="D51" s="74"/>
      <c r="E51" s="75"/>
      <c r="F51" s="75"/>
      <c r="G51" s="75"/>
      <c r="H51" s="75"/>
      <c r="I51" s="76"/>
      <c r="J51" s="77"/>
      <c r="K51" s="75"/>
    </row>
    <row r="52" spans="1:11" s="42" customFormat="1" ht="14.25">
      <c r="A52" s="71"/>
      <c r="B52" s="72"/>
      <c r="C52" s="73"/>
      <c r="D52" s="74"/>
      <c r="E52" s="75"/>
      <c r="F52" s="75"/>
      <c r="G52" s="75"/>
      <c r="H52" s="75"/>
      <c r="I52" s="76"/>
      <c r="J52" s="77"/>
      <c r="K52" s="75"/>
    </row>
    <row r="53" spans="1:11" s="42" customFormat="1" ht="14.25">
      <c r="A53" s="71"/>
      <c r="B53" s="72"/>
      <c r="C53" s="73"/>
      <c r="D53" s="74"/>
      <c r="E53" s="75"/>
      <c r="F53" s="75"/>
      <c r="G53" s="75"/>
      <c r="H53" s="75"/>
      <c r="I53" s="76"/>
      <c r="J53" s="77"/>
      <c r="K53" s="75"/>
    </row>
    <row r="54" spans="1:11" s="42" customFormat="1" ht="14.25">
      <c r="A54" s="71"/>
      <c r="B54" s="72"/>
      <c r="C54" s="73"/>
      <c r="D54" s="74"/>
      <c r="E54" s="75"/>
      <c r="F54" s="75"/>
      <c r="G54" s="75"/>
      <c r="H54" s="75"/>
      <c r="I54" s="76"/>
      <c r="J54" s="77"/>
      <c r="K54" s="75"/>
    </row>
    <row r="55" spans="1:11" s="42" customFormat="1" ht="14.25">
      <c r="A55" s="15"/>
      <c r="B55" s="78"/>
      <c r="C55" s="17"/>
      <c r="D55" s="18"/>
      <c r="E55" s="19"/>
      <c r="F55" s="19"/>
      <c r="G55" s="75"/>
      <c r="H55" s="75"/>
      <c r="I55" s="76"/>
      <c r="J55" s="79"/>
      <c r="K55" s="19"/>
    </row>
    <row r="56" spans="1:11" s="42" customFormat="1" ht="14.25">
      <c r="A56" s="15"/>
      <c r="B56" s="78"/>
      <c r="C56" s="17"/>
      <c r="D56" s="18"/>
      <c r="E56" s="19"/>
      <c r="F56" s="19"/>
      <c r="G56" s="75"/>
      <c r="H56" s="75"/>
      <c r="I56" s="76"/>
      <c r="J56" s="79"/>
      <c r="K56" s="19"/>
    </row>
    <row r="57" spans="1:11" s="42" customFormat="1" ht="24.75" customHeight="1">
      <c r="A57" s="15"/>
      <c r="B57" s="78"/>
      <c r="C57" s="17"/>
      <c r="D57" s="18"/>
      <c r="E57" s="19"/>
      <c r="F57" s="19"/>
      <c r="G57" s="75"/>
      <c r="H57" s="75"/>
      <c r="I57" s="76"/>
      <c r="J57" s="79"/>
      <c r="K57" s="19"/>
    </row>
    <row r="58" spans="1:11" s="42" customFormat="1" ht="14.25">
      <c r="A58" s="15"/>
      <c r="B58" s="78"/>
      <c r="C58" s="17"/>
      <c r="D58" s="18"/>
      <c r="E58" s="19"/>
      <c r="F58" s="19"/>
      <c r="G58" s="75"/>
      <c r="H58" s="75"/>
      <c r="I58" s="76"/>
      <c r="J58" s="79"/>
      <c r="K58" s="19"/>
    </row>
    <row r="59" spans="1:11" s="42" customFormat="1" ht="14.25">
      <c r="A59" s="15"/>
      <c r="B59" s="78"/>
      <c r="C59" s="17"/>
      <c r="D59" s="18"/>
      <c r="E59" s="19"/>
      <c r="F59" s="19"/>
      <c r="G59" s="75"/>
      <c r="H59" s="75"/>
      <c r="I59" s="76"/>
      <c r="J59" s="79"/>
      <c r="K59" s="19"/>
    </row>
    <row r="60" spans="1:11" s="42" customFormat="1" ht="14.25">
      <c r="A60" s="15"/>
      <c r="B60" s="78"/>
      <c r="C60" s="17"/>
      <c r="D60" s="18"/>
      <c r="E60" s="19"/>
      <c r="F60" s="19"/>
      <c r="G60" s="75"/>
      <c r="H60" s="75"/>
      <c r="I60" s="76"/>
      <c r="J60" s="79"/>
      <c r="K60" s="19"/>
    </row>
    <row r="61" spans="1:11" s="42" customFormat="1" ht="14.25">
      <c r="A61" s="15"/>
      <c r="B61" s="78"/>
      <c r="C61" s="17"/>
      <c r="D61" s="18"/>
      <c r="E61" s="19"/>
      <c r="F61" s="19"/>
      <c r="G61" s="75"/>
      <c r="H61" s="75"/>
      <c r="I61" s="76"/>
      <c r="J61" s="79"/>
      <c r="K61" s="19"/>
    </row>
    <row r="62" spans="1:11" s="42" customFormat="1" ht="27.75" customHeight="1">
      <c r="A62" s="15"/>
      <c r="B62" s="78"/>
      <c r="C62" s="17"/>
      <c r="D62" s="18"/>
      <c r="E62" s="19"/>
      <c r="F62" s="19"/>
      <c r="G62" s="75"/>
      <c r="H62" s="75"/>
      <c r="I62" s="76"/>
      <c r="J62" s="79"/>
      <c r="K62" s="19"/>
    </row>
    <row r="63" spans="1:11" s="42" customFormat="1" ht="39.75" customHeight="1">
      <c r="A63" s="15"/>
      <c r="B63" s="78"/>
      <c r="C63" s="17"/>
      <c r="D63" s="18"/>
      <c r="E63" s="19"/>
      <c r="F63" s="19"/>
      <c r="G63" s="75"/>
      <c r="H63" s="75"/>
      <c r="I63" s="76"/>
      <c r="J63" s="79"/>
      <c r="K63" s="19"/>
    </row>
    <row r="64" spans="1:11" s="42" customFormat="1" ht="39.75" customHeight="1">
      <c r="A64" s="15"/>
      <c r="B64" s="78"/>
      <c r="C64" s="17"/>
      <c r="D64" s="18"/>
      <c r="E64" s="19"/>
      <c r="F64" s="19"/>
      <c r="G64" s="75"/>
      <c r="H64" s="75"/>
      <c r="I64" s="76"/>
      <c r="J64" s="79"/>
      <c r="K64" s="19"/>
    </row>
    <row r="65" spans="1:11" s="42" customFormat="1" ht="39.75" customHeight="1">
      <c r="A65" s="15"/>
      <c r="B65" s="78"/>
      <c r="C65" s="17"/>
      <c r="D65" s="18"/>
      <c r="E65" s="19"/>
      <c r="F65" s="19"/>
      <c r="G65" s="75"/>
      <c r="H65" s="75"/>
      <c r="I65" s="76"/>
      <c r="J65" s="79"/>
      <c r="K65" s="19"/>
    </row>
    <row r="66" spans="1:11" s="42" customFormat="1" ht="14.25">
      <c r="A66" s="15"/>
      <c r="B66" s="78"/>
      <c r="C66" s="17"/>
      <c r="D66" s="18"/>
      <c r="E66" s="19"/>
      <c r="F66" s="19"/>
      <c r="G66" s="75"/>
      <c r="H66" s="75"/>
      <c r="I66" s="76"/>
      <c r="J66" s="79"/>
      <c r="K66" s="19"/>
    </row>
    <row r="67" spans="1:11" s="42" customFormat="1" ht="27.75" customHeight="1">
      <c r="A67" s="71"/>
      <c r="B67" s="144"/>
      <c r="C67" s="73"/>
      <c r="D67" s="74"/>
      <c r="E67" s="75"/>
      <c r="F67" s="75"/>
      <c r="G67" s="75"/>
      <c r="H67" s="75"/>
      <c r="I67" s="75"/>
      <c r="J67" s="77"/>
      <c r="K67" s="75"/>
    </row>
    <row r="68" spans="1:11" s="42" customFormat="1" ht="12.75">
      <c r="A68" s="71"/>
      <c r="B68" s="144"/>
      <c r="C68" s="73"/>
      <c r="D68" s="74"/>
      <c r="E68" s="75"/>
      <c r="F68" s="75"/>
      <c r="G68" s="75"/>
      <c r="H68" s="75"/>
      <c r="I68" s="75"/>
      <c r="J68" s="77"/>
      <c r="K68" s="75"/>
    </row>
    <row r="69" spans="1:11" s="42" customFormat="1" ht="12.75">
      <c r="A69" s="71"/>
      <c r="B69" s="144"/>
      <c r="C69" s="73"/>
      <c r="D69" s="74"/>
      <c r="E69" s="75"/>
      <c r="F69" s="75"/>
      <c r="G69" s="75"/>
      <c r="H69" s="75"/>
      <c r="I69" s="75"/>
      <c r="J69" s="77"/>
      <c r="K69" s="75"/>
    </row>
    <row r="70" spans="1:11" s="42" customFormat="1" ht="12.75">
      <c r="A70" s="71"/>
      <c r="B70" s="144"/>
      <c r="C70" s="73"/>
      <c r="D70" s="74"/>
      <c r="E70" s="75"/>
      <c r="F70" s="75"/>
      <c r="G70" s="75"/>
      <c r="H70" s="75"/>
      <c r="I70" s="75"/>
      <c r="J70" s="77"/>
      <c r="K70" s="75"/>
    </row>
    <row r="71" spans="1:11" s="42" customFormat="1" ht="14.25">
      <c r="A71" s="81"/>
      <c r="B71" s="145"/>
      <c r="C71" s="83"/>
      <c r="D71" s="84"/>
      <c r="E71" s="85"/>
      <c r="F71" s="85"/>
      <c r="G71" s="85"/>
      <c r="H71" s="85"/>
      <c r="I71" s="86"/>
      <c r="J71" s="87"/>
      <c r="K71" s="85"/>
    </row>
    <row r="72" spans="1:11" s="153" customFormat="1" ht="15.75" customHeight="1">
      <c r="A72" s="146"/>
      <c r="B72" s="147"/>
      <c r="C72" s="148"/>
      <c r="D72" s="149"/>
      <c r="E72" s="150"/>
      <c r="F72" s="150"/>
      <c r="G72" s="150"/>
      <c r="H72" s="150"/>
      <c r="I72" s="151"/>
      <c r="J72" s="152"/>
      <c r="K72" s="150"/>
    </row>
    <row r="73" spans="1:11" s="42" customFormat="1" ht="14.25">
      <c r="A73" s="71"/>
      <c r="B73" s="95"/>
      <c r="C73" s="73"/>
      <c r="D73" s="74"/>
      <c r="E73" s="75"/>
      <c r="F73" s="75"/>
      <c r="G73" s="75"/>
      <c r="H73" s="75"/>
      <c r="I73" s="76"/>
      <c r="J73" s="77"/>
      <c r="K73" s="75"/>
    </row>
    <row r="74" spans="1:11" s="42" customFormat="1" ht="14.25">
      <c r="A74" s="71"/>
      <c r="B74" s="95"/>
      <c r="C74" s="73"/>
      <c r="D74" s="74"/>
      <c r="E74" s="75"/>
      <c r="F74" s="75"/>
      <c r="G74" s="75"/>
      <c r="H74" s="75"/>
      <c r="I74" s="76"/>
      <c r="J74" s="77"/>
      <c r="K74" s="75"/>
    </row>
    <row r="75" spans="1:11" s="42" customFormat="1" ht="14.25">
      <c r="A75" s="71"/>
      <c r="B75" s="95"/>
      <c r="C75" s="73"/>
      <c r="D75" s="74"/>
      <c r="E75" s="75"/>
      <c r="F75" s="75"/>
      <c r="G75" s="75"/>
      <c r="H75" s="75"/>
      <c r="I75" s="76"/>
      <c r="J75" s="77"/>
      <c r="K75" s="75"/>
    </row>
    <row r="76" spans="1:11" s="42" customFormat="1" ht="14.25">
      <c r="A76" s="71"/>
      <c r="B76" s="95"/>
      <c r="C76" s="73"/>
      <c r="D76" s="74"/>
      <c r="E76" s="75"/>
      <c r="F76" s="75"/>
      <c r="G76" s="75"/>
      <c r="H76" s="75"/>
      <c r="I76" s="76"/>
      <c r="J76" s="77"/>
      <c r="K76" s="75"/>
    </row>
    <row r="77" spans="1:11" s="42" customFormat="1" ht="14.25">
      <c r="A77" s="71"/>
      <c r="B77" s="95"/>
      <c r="C77" s="73"/>
      <c r="D77" s="74"/>
      <c r="E77" s="75"/>
      <c r="F77" s="75"/>
      <c r="G77" s="75"/>
      <c r="H77" s="75"/>
      <c r="I77" s="76"/>
      <c r="J77" s="77"/>
      <c r="K77" s="75"/>
    </row>
    <row r="78" spans="1:11" s="42" customFormat="1" ht="14.25">
      <c r="A78" s="71"/>
      <c r="B78" s="143"/>
      <c r="C78" s="73"/>
      <c r="D78" s="74"/>
      <c r="E78" s="75"/>
      <c r="F78" s="75"/>
      <c r="G78" s="75"/>
      <c r="H78" s="75"/>
      <c r="I78" s="76"/>
      <c r="J78" s="77"/>
      <c r="K78" s="75"/>
    </row>
    <row r="79" spans="1:11" s="42" customFormat="1" ht="14.25">
      <c r="A79" s="81"/>
      <c r="B79" s="97"/>
      <c r="C79" s="83"/>
      <c r="D79" s="84"/>
      <c r="E79" s="85"/>
      <c r="F79" s="85"/>
      <c r="G79" s="85"/>
      <c r="H79" s="85"/>
      <c r="I79" s="86"/>
      <c r="J79" s="87"/>
      <c r="K79" s="85"/>
    </row>
    <row r="80" spans="1:11" s="153" customFormat="1" ht="14.25">
      <c r="A80" s="154"/>
      <c r="B80" s="155"/>
      <c r="C80" s="156"/>
      <c r="D80" s="157"/>
      <c r="E80" s="158"/>
      <c r="F80" s="158"/>
      <c r="G80" s="158"/>
      <c r="H80" s="158"/>
      <c r="I80" s="159"/>
      <c r="J80" s="160"/>
      <c r="K80" s="158"/>
    </row>
    <row r="81" spans="1:11" s="153" customFormat="1" ht="14.25">
      <c r="A81" s="154"/>
      <c r="B81" s="161"/>
      <c r="C81" s="148"/>
      <c r="D81" s="149"/>
      <c r="E81" s="150"/>
      <c r="F81" s="150"/>
      <c r="G81" s="150"/>
      <c r="H81" s="150"/>
      <c r="I81" s="151"/>
      <c r="J81" s="152"/>
      <c r="K81" s="150"/>
    </row>
    <row r="82" spans="1:11" s="153" customFormat="1" ht="14.25">
      <c r="A82" s="154"/>
      <c r="B82" s="162"/>
      <c r="C82" s="148"/>
      <c r="D82" s="149"/>
      <c r="E82" s="150"/>
      <c r="F82" s="150"/>
      <c r="G82" s="150"/>
      <c r="H82" s="150"/>
      <c r="I82" s="151"/>
      <c r="J82" s="152"/>
      <c r="K82" s="150"/>
    </row>
    <row r="83" spans="1:11" s="153" customFormat="1" ht="12.75">
      <c r="A83" s="154"/>
      <c r="B83" s="163"/>
      <c r="C83" s="148"/>
      <c r="D83" s="149"/>
      <c r="E83" s="150"/>
      <c r="F83" s="150"/>
      <c r="G83" s="150"/>
      <c r="H83" s="150"/>
      <c r="I83" s="150"/>
      <c r="J83" s="152"/>
      <c r="K83" s="150"/>
    </row>
    <row r="84" spans="1:11" s="153" customFormat="1" ht="12.75">
      <c r="A84" s="154"/>
      <c r="B84" s="163"/>
      <c r="C84" s="148"/>
      <c r="D84" s="149"/>
      <c r="E84" s="150"/>
      <c r="F84" s="150"/>
      <c r="G84" s="150"/>
      <c r="H84" s="150"/>
      <c r="I84" s="150"/>
      <c r="J84" s="152"/>
      <c r="K84" s="150"/>
    </row>
    <row r="85" spans="1:11" s="153" customFormat="1" ht="12.75">
      <c r="A85" s="154"/>
      <c r="B85" s="163"/>
      <c r="C85" s="148"/>
      <c r="D85" s="149"/>
      <c r="E85" s="150"/>
      <c r="F85" s="150"/>
      <c r="G85" s="150"/>
      <c r="H85" s="150"/>
      <c r="I85" s="150"/>
      <c r="J85" s="152"/>
      <c r="K85" s="150"/>
    </row>
    <row r="86" spans="1:11" s="42" customFormat="1" ht="12.75">
      <c r="A86" s="154"/>
      <c r="B86" s="163"/>
      <c r="C86" s="148"/>
      <c r="D86" s="149"/>
      <c r="E86" s="150"/>
      <c r="F86" s="150"/>
      <c r="G86" s="150"/>
      <c r="H86" s="150"/>
      <c r="I86" s="150"/>
      <c r="J86" s="152"/>
      <c r="K86" s="150"/>
    </row>
    <row r="87" spans="1:11" ht="12.75">
      <c r="A87" s="154"/>
      <c r="B87" s="163"/>
      <c r="C87" s="148"/>
      <c r="D87" s="149"/>
      <c r="E87" s="150"/>
      <c r="F87" s="150"/>
      <c r="G87" s="150"/>
      <c r="H87" s="150"/>
      <c r="I87" s="150"/>
      <c r="J87" s="152"/>
      <c r="K87" s="150"/>
    </row>
    <row r="88" spans="1:11" ht="14.25">
      <c r="A88" s="71"/>
      <c r="B88" s="143"/>
      <c r="C88" s="73"/>
      <c r="D88" s="74"/>
      <c r="E88" s="75"/>
      <c r="F88" s="75"/>
      <c r="G88" s="75"/>
      <c r="H88" s="75"/>
      <c r="I88" s="76"/>
      <c r="J88" s="77"/>
      <c r="K88" s="75"/>
    </row>
    <row r="89" spans="1:2" ht="14.25">
      <c r="A89" s="15"/>
      <c r="B89" s="16"/>
    </row>
    <row r="90" spans="1:54" s="135" customFormat="1" ht="15">
      <c r="A90" s="121"/>
      <c r="B90" s="122"/>
      <c r="C90" s="123"/>
      <c r="D90" s="124"/>
      <c r="E90" s="125"/>
      <c r="F90" s="125"/>
      <c r="G90" s="125"/>
      <c r="H90" s="125"/>
      <c r="I90" s="126"/>
      <c r="J90" s="125"/>
      <c r="K90" s="125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</row>
    <row r="91" spans="1:54" s="139" customFormat="1" ht="14.25">
      <c r="A91" s="121"/>
      <c r="B91" s="122"/>
      <c r="C91" s="123"/>
      <c r="D91" s="124"/>
      <c r="E91" s="125"/>
      <c r="F91" s="125"/>
      <c r="G91" s="125"/>
      <c r="H91" s="125"/>
      <c r="I91" s="126"/>
      <c r="J91" s="125"/>
      <c r="K91" s="125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</row>
    <row r="92" spans="1:11" s="42" customFormat="1" ht="43.5" customHeight="1">
      <c r="A92" s="134"/>
      <c r="B92" s="135"/>
      <c r="C92" s="136"/>
      <c r="D92" s="137"/>
      <c r="E92" s="138"/>
      <c r="F92" s="138"/>
      <c r="G92" s="138"/>
      <c r="H92" s="138"/>
      <c r="I92" s="138"/>
      <c r="J92" s="138"/>
      <c r="K92" s="138"/>
    </row>
    <row r="93" spans="1:11" s="50" customFormat="1" ht="12.75">
      <c r="A93" s="164"/>
      <c r="B93" s="144"/>
      <c r="C93" s="165"/>
      <c r="D93" s="166"/>
      <c r="E93" s="167"/>
      <c r="F93" s="167"/>
      <c r="G93" s="167"/>
      <c r="H93" s="167"/>
      <c r="I93" s="167"/>
      <c r="J93" s="168"/>
      <c r="K93" s="167"/>
    </row>
    <row r="94" spans="1:11" s="42" customFormat="1" ht="51.75" customHeight="1">
      <c r="A94" s="71"/>
      <c r="B94" s="72"/>
      <c r="C94" s="73"/>
      <c r="D94" s="74"/>
      <c r="E94" s="75"/>
      <c r="F94" s="75"/>
      <c r="G94" s="75"/>
      <c r="H94" s="75"/>
      <c r="I94" s="76"/>
      <c r="J94" s="77"/>
      <c r="K94" s="75"/>
    </row>
    <row r="95" spans="1:11" s="42" customFormat="1" ht="69" customHeight="1">
      <c r="A95" s="71"/>
      <c r="B95" s="72"/>
      <c r="C95" s="73"/>
      <c r="D95" s="74"/>
      <c r="E95" s="112"/>
      <c r="F95" s="112"/>
      <c r="G95" s="75"/>
      <c r="H95" s="75"/>
      <c r="I95" s="76"/>
      <c r="J95" s="113"/>
      <c r="K95" s="112"/>
    </row>
    <row r="96" spans="1:11" s="42" customFormat="1" ht="27.75" customHeight="1">
      <c r="A96" s="71"/>
      <c r="B96" s="72"/>
      <c r="C96" s="73"/>
      <c r="D96" s="74"/>
      <c r="E96" s="75"/>
      <c r="F96" s="75"/>
      <c r="G96" s="75"/>
      <c r="H96" s="75"/>
      <c r="I96" s="76"/>
      <c r="J96" s="77"/>
      <c r="K96" s="75"/>
    </row>
    <row r="97" spans="1:11" s="42" customFormat="1" ht="39.75" customHeight="1">
      <c r="A97" s="71"/>
      <c r="B97" s="144"/>
      <c r="C97" s="73"/>
      <c r="D97" s="74"/>
      <c r="E97" s="75"/>
      <c r="F97" s="75"/>
      <c r="G97" s="75"/>
      <c r="H97" s="75"/>
      <c r="I97" s="76"/>
      <c r="J97" s="77"/>
      <c r="K97" s="75"/>
    </row>
    <row r="98" spans="1:11" s="42" customFormat="1" ht="14.25">
      <c r="A98" s="71"/>
      <c r="B98" s="72"/>
      <c r="C98" s="73"/>
      <c r="D98" s="74"/>
      <c r="E98" s="75"/>
      <c r="F98" s="75"/>
      <c r="G98" s="75"/>
      <c r="H98" s="75"/>
      <c r="I98" s="76"/>
      <c r="J98" s="77"/>
      <c r="K98" s="75"/>
    </row>
    <row r="99" spans="1:11" s="42" customFormat="1" ht="14.25">
      <c r="A99" s="71"/>
      <c r="B99" s="72"/>
      <c r="C99" s="73"/>
      <c r="D99" s="74"/>
      <c r="E99" s="75"/>
      <c r="F99" s="75"/>
      <c r="G99" s="75"/>
      <c r="H99" s="75"/>
      <c r="I99" s="76"/>
      <c r="J99" s="77"/>
      <c r="K99" s="75"/>
    </row>
    <row r="100" spans="1:11" ht="12.75">
      <c r="A100" s="71"/>
      <c r="B100" s="144"/>
      <c r="C100" s="73"/>
      <c r="D100" s="74"/>
      <c r="E100" s="75"/>
      <c r="F100" s="75"/>
      <c r="G100" s="75"/>
      <c r="H100" s="75"/>
      <c r="I100" s="75"/>
      <c r="J100" s="77"/>
      <c r="K100" s="75"/>
    </row>
    <row r="101" spans="1:11" ht="14.25">
      <c r="A101" s="71"/>
      <c r="B101" s="95"/>
      <c r="C101" s="73"/>
      <c r="D101" s="74"/>
      <c r="E101" s="75"/>
      <c r="F101" s="75"/>
      <c r="G101" s="75"/>
      <c r="H101" s="75"/>
      <c r="I101" s="76"/>
      <c r="J101" s="77"/>
      <c r="K101" s="75"/>
    </row>
    <row r="102" spans="1:92" ht="14.25">
      <c r="A102" s="15"/>
      <c r="B102" s="16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  <c r="BH102" s="21"/>
      <c r="BI102" s="21"/>
      <c r="BJ102" s="21"/>
      <c r="BK102" s="21"/>
      <c r="BL102" s="21"/>
      <c r="BM102" s="21"/>
      <c r="BN102" s="21"/>
      <c r="BO102" s="21"/>
      <c r="BP102" s="21"/>
      <c r="BQ102" s="21"/>
      <c r="BR102" s="21"/>
      <c r="BS102" s="21"/>
      <c r="BT102" s="21"/>
      <c r="BU102" s="21"/>
      <c r="BV102" s="21"/>
      <c r="BW102" s="21"/>
      <c r="BX102" s="21"/>
      <c r="BY102" s="21"/>
      <c r="BZ102" s="21"/>
      <c r="CA102" s="21"/>
      <c r="CB102" s="21"/>
      <c r="CC102" s="21"/>
      <c r="CD102" s="21"/>
      <c r="CE102" s="21"/>
      <c r="CF102" s="21"/>
      <c r="CG102" s="21"/>
      <c r="CH102" s="21"/>
      <c r="CI102" s="21"/>
      <c r="CJ102" s="21"/>
      <c r="CK102" s="21"/>
      <c r="CL102" s="21"/>
      <c r="CM102" s="21"/>
      <c r="CN102" s="21"/>
    </row>
    <row r="103" spans="1:92" s="135" customFormat="1" ht="15">
      <c r="A103" s="121"/>
      <c r="B103" s="122"/>
      <c r="C103" s="123"/>
      <c r="D103" s="124"/>
      <c r="E103" s="125"/>
      <c r="F103" s="125"/>
      <c r="G103" s="125"/>
      <c r="H103" s="125"/>
      <c r="I103" s="126"/>
      <c r="J103" s="125"/>
      <c r="K103" s="125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</row>
    <row r="104" spans="1:92" s="139" customFormat="1" ht="14.25">
      <c r="A104" s="121"/>
      <c r="B104" s="122"/>
      <c r="C104" s="123"/>
      <c r="D104" s="124"/>
      <c r="E104" s="125"/>
      <c r="F104" s="125"/>
      <c r="G104" s="125"/>
      <c r="H104" s="125"/>
      <c r="I104" s="126"/>
      <c r="J104" s="125"/>
      <c r="K104" s="125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</row>
    <row r="105" spans="1:92" s="139" customFormat="1" ht="15">
      <c r="A105" s="134"/>
      <c r="B105" s="135"/>
      <c r="C105" s="136"/>
      <c r="D105" s="137"/>
      <c r="E105" s="138"/>
      <c r="F105" s="138"/>
      <c r="G105" s="138"/>
      <c r="H105" s="138"/>
      <c r="I105" s="138"/>
      <c r="J105" s="138"/>
      <c r="K105" s="138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</row>
    <row r="106" spans="1:11" s="42" customFormat="1" ht="14.25">
      <c r="A106" s="164"/>
      <c r="B106" s="144"/>
      <c r="C106" s="165"/>
      <c r="D106" s="166"/>
      <c r="E106" s="167"/>
      <c r="F106" s="167"/>
      <c r="G106" s="167"/>
      <c r="H106" s="167"/>
      <c r="I106" s="169"/>
      <c r="J106" s="168"/>
      <c r="K106" s="167"/>
    </row>
    <row r="107" spans="1:11" s="42" customFormat="1" ht="43.5" customHeight="1">
      <c r="A107" s="164"/>
      <c r="B107" s="144"/>
      <c r="C107" s="165"/>
      <c r="D107" s="166"/>
      <c r="E107" s="167"/>
      <c r="F107" s="167"/>
      <c r="G107" s="167"/>
      <c r="H107" s="167"/>
      <c r="I107" s="167"/>
      <c r="J107" s="168"/>
      <c r="K107" s="167"/>
    </row>
    <row r="108" spans="1:11" s="50" customFormat="1" ht="14.25">
      <c r="A108" s="71"/>
      <c r="B108" s="72"/>
      <c r="C108" s="73"/>
      <c r="D108" s="74"/>
      <c r="E108" s="75"/>
      <c r="F108" s="75"/>
      <c r="G108" s="75"/>
      <c r="H108" s="75"/>
      <c r="I108" s="76"/>
      <c r="J108" s="77"/>
      <c r="K108" s="75"/>
    </row>
    <row r="109" spans="1:11" s="42" customFormat="1" ht="51.75" customHeight="1">
      <c r="A109" s="71"/>
      <c r="B109" s="72"/>
      <c r="C109" s="73"/>
      <c r="D109" s="74"/>
      <c r="E109" s="75"/>
      <c r="F109" s="75"/>
      <c r="G109" s="75"/>
      <c r="H109" s="75"/>
      <c r="I109" s="76"/>
      <c r="J109" s="77"/>
      <c r="K109" s="75"/>
    </row>
    <row r="110" spans="1:11" s="42" customFormat="1" ht="69" customHeight="1">
      <c r="A110" s="71"/>
      <c r="B110" s="72"/>
      <c r="C110" s="73"/>
      <c r="D110" s="74"/>
      <c r="E110" s="112"/>
      <c r="F110" s="112"/>
      <c r="G110" s="75"/>
      <c r="H110" s="75"/>
      <c r="I110" s="76"/>
      <c r="J110" s="113"/>
      <c r="K110" s="112"/>
    </row>
    <row r="111" spans="1:11" s="42" customFormat="1" ht="27.75" customHeight="1">
      <c r="A111" s="71"/>
      <c r="B111" s="72"/>
      <c r="C111" s="73"/>
      <c r="D111" s="74"/>
      <c r="E111" s="75"/>
      <c r="F111" s="75"/>
      <c r="G111" s="75"/>
      <c r="H111" s="75"/>
      <c r="I111" s="76"/>
      <c r="J111" s="77"/>
      <c r="K111" s="75"/>
    </row>
    <row r="112" spans="1:11" s="42" customFormat="1" ht="39.75" customHeight="1">
      <c r="A112" s="71"/>
      <c r="B112" s="144"/>
      <c r="C112" s="73"/>
      <c r="D112" s="74"/>
      <c r="E112" s="75"/>
      <c r="F112" s="75"/>
      <c r="G112" s="75"/>
      <c r="H112" s="75"/>
      <c r="I112" s="76"/>
      <c r="J112" s="77"/>
      <c r="K112" s="75"/>
    </row>
    <row r="113" spans="1:11" s="42" customFormat="1" ht="30.75" customHeight="1">
      <c r="A113" s="71"/>
      <c r="B113" s="72"/>
      <c r="C113" s="73"/>
      <c r="D113" s="74"/>
      <c r="E113" s="75"/>
      <c r="F113" s="75"/>
      <c r="G113" s="75"/>
      <c r="H113" s="75"/>
      <c r="I113" s="76"/>
      <c r="J113" s="77"/>
      <c r="K113" s="75"/>
    </row>
    <row r="114" spans="1:11" s="42" customFormat="1" ht="15.75" customHeight="1">
      <c r="A114" s="71"/>
      <c r="B114" s="72"/>
      <c r="C114" s="73"/>
      <c r="D114" s="74"/>
      <c r="E114" s="75"/>
      <c r="F114" s="75"/>
      <c r="G114" s="75"/>
      <c r="H114" s="75"/>
      <c r="I114" s="76"/>
      <c r="J114" s="77"/>
      <c r="K114" s="75"/>
    </row>
    <row r="115" spans="1:11" s="42" customFormat="1" ht="12.75">
      <c r="A115" s="71"/>
      <c r="B115" s="144"/>
      <c r="C115" s="73"/>
      <c r="D115" s="74"/>
      <c r="E115" s="75"/>
      <c r="F115" s="75"/>
      <c r="G115" s="75"/>
      <c r="H115" s="75"/>
      <c r="I115" s="75"/>
      <c r="J115" s="77"/>
      <c r="K115" s="75"/>
    </row>
    <row r="116" spans="1:11" s="42" customFormat="1" ht="53.25" customHeight="1">
      <c r="A116" s="71"/>
      <c r="B116" s="114"/>
      <c r="C116" s="73"/>
      <c r="D116" s="74"/>
      <c r="E116" s="75"/>
      <c r="F116" s="75"/>
      <c r="G116" s="75"/>
      <c r="H116" s="75"/>
      <c r="I116" s="76"/>
      <c r="J116" s="77"/>
      <c r="K116" s="75"/>
    </row>
    <row r="117" spans="1:11" s="42" customFormat="1" ht="14.25">
      <c r="A117" s="71"/>
      <c r="B117" s="95"/>
      <c r="C117" s="73"/>
      <c r="D117" s="74"/>
      <c r="E117" s="75"/>
      <c r="F117" s="75"/>
      <c r="G117" s="75"/>
      <c r="H117" s="75"/>
      <c r="I117" s="76"/>
      <c r="J117" s="77"/>
      <c r="K117" s="75"/>
    </row>
    <row r="118" spans="1:11" s="42" customFormat="1" ht="14.25">
      <c r="A118" s="71"/>
      <c r="B118" s="95"/>
      <c r="C118" s="73"/>
      <c r="D118" s="74"/>
      <c r="E118" s="75"/>
      <c r="F118" s="75"/>
      <c r="G118" s="75"/>
      <c r="H118" s="75"/>
      <c r="I118" s="76"/>
      <c r="J118" s="77"/>
      <c r="K118" s="75"/>
    </row>
    <row r="119" spans="1:11" s="42" customFormat="1" ht="14.25">
      <c r="A119" s="71"/>
      <c r="B119" s="95"/>
      <c r="C119" s="73"/>
      <c r="D119" s="74"/>
      <c r="E119" s="75"/>
      <c r="F119" s="75"/>
      <c r="G119" s="75"/>
      <c r="H119" s="75"/>
      <c r="I119" s="76"/>
      <c r="J119" s="77"/>
      <c r="K119" s="75"/>
    </row>
    <row r="120" spans="1:11" s="42" customFormat="1" ht="14.25">
      <c r="A120" s="71"/>
      <c r="B120" s="95"/>
      <c r="C120" s="73"/>
      <c r="D120" s="74"/>
      <c r="E120" s="75"/>
      <c r="F120" s="75"/>
      <c r="G120" s="75"/>
      <c r="H120" s="75"/>
      <c r="I120" s="76"/>
      <c r="J120" s="77"/>
      <c r="K120" s="75"/>
    </row>
    <row r="121" spans="1:11" s="42" customFormat="1" ht="14.25">
      <c r="A121" s="71"/>
      <c r="B121" s="95"/>
      <c r="C121" s="73"/>
      <c r="D121" s="74"/>
      <c r="E121" s="75"/>
      <c r="F121" s="75"/>
      <c r="G121" s="75"/>
      <c r="H121" s="75"/>
      <c r="I121" s="76"/>
      <c r="J121" s="77"/>
      <c r="K121" s="75"/>
    </row>
    <row r="122" spans="1:11" s="42" customFormat="1" ht="14.25">
      <c r="A122" s="71"/>
      <c r="B122" s="143"/>
      <c r="C122" s="73"/>
      <c r="D122" s="74"/>
      <c r="E122" s="75"/>
      <c r="F122" s="75"/>
      <c r="G122" s="75"/>
      <c r="H122" s="75"/>
      <c r="I122" s="76"/>
      <c r="J122" s="77"/>
      <c r="K122" s="75"/>
    </row>
    <row r="123" spans="1:11" s="42" customFormat="1" ht="14.25">
      <c r="A123" s="71"/>
      <c r="B123" s="143"/>
      <c r="C123" s="73"/>
      <c r="D123" s="74"/>
      <c r="E123" s="75"/>
      <c r="F123" s="75"/>
      <c r="G123" s="75"/>
      <c r="H123" s="75"/>
      <c r="I123" s="76"/>
      <c r="J123" s="77"/>
      <c r="K123" s="75"/>
    </row>
    <row r="124" spans="1:11" s="42" customFormat="1" ht="14.25">
      <c r="A124" s="71"/>
      <c r="B124" s="143"/>
      <c r="C124" s="73"/>
      <c r="D124" s="74"/>
      <c r="E124" s="75"/>
      <c r="F124" s="75"/>
      <c r="G124" s="75"/>
      <c r="H124" s="75"/>
      <c r="I124" s="76"/>
      <c r="J124" s="77"/>
      <c r="K124" s="75"/>
    </row>
    <row r="125" spans="1:11" s="21" customFormat="1" ht="14.25">
      <c r="A125" s="71"/>
      <c r="B125" s="143"/>
      <c r="C125" s="73"/>
      <c r="D125" s="74"/>
      <c r="E125" s="75"/>
      <c r="F125" s="75"/>
      <c r="G125" s="75"/>
      <c r="H125" s="75"/>
      <c r="I125" s="76"/>
      <c r="J125" s="77"/>
      <c r="K125" s="75"/>
    </row>
    <row r="126" spans="1:11" s="21" customFormat="1" ht="14.25">
      <c r="A126" s="71"/>
      <c r="B126" s="144"/>
      <c r="C126" s="73"/>
      <c r="D126" s="74"/>
      <c r="E126" s="75"/>
      <c r="F126" s="75"/>
      <c r="G126" s="75"/>
      <c r="H126" s="75"/>
      <c r="I126" s="76"/>
      <c r="J126" s="77"/>
      <c r="K126" s="75"/>
    </row>
    <row r="127" spans="1:11" s="21" customFormat="1" ht="15">
      <c r="A127" s="15"/>
      <c r="B127" s="142"/>
      <c r="C127" s="17"/>
      <c r="D127" s="18"/>
      <c r="E127" s="19"/>
      <c r="F127" s="19"/>
      <c r="G127" s="75"/>
      <c r="H127" s="75"/>
      <c r="I127" s="76"/>
      <c r="J127" s="79"/>
      <c r="K127" s="19"/>
    </row>
    <row r="128" spans="1:11" s="21" customFormat="1" ht="15">
      <c r="A128" s="15"/>
      <c r="B128" s="142"/>
      <c r="C128" s="17"/>
      <c r="D128" s="18"/>
      <c r="E128" s="19"/>
      <c r="F128" s="19"/>
      <c r="G128" s="75"/>
      <c r="H128" s="75"/>
      <c r="I128" s="76"/>
      <c r="J128" s="79"/>
      <c r="K128" s="19"/>
    </row>
    <row r="129" spans="1:11" s="21" customFormat="1" ht="15">
      <c r="A129" s="15"/>
      <c r="B129" s="142"/>
      <c r="C129" s="17"/>
      <c r="D129" s="18"/>
      <c r="E129" s="19"/>
      <c r="F129" s="19"/>
      <c r="G129" s="75"/>
      <c r="H129" s="75"/>
      <c r="I129" s="76"/>
      <c r="J129" s="79"/>
      <c r="K129" s="19"/>
    </row>
    <row r="130" spans="1:11" s="21" customFormat="1" ht="15">
      <c r="A130" s="15"/>
      <c r="B130" s="142"/>
      <c r="C130" s="17"/>
      <c r="D130" s="18"/>
      <c r="E130" s="19"/>
      <c r="F130" s="19"/>
      <c r="G130" s="75"/>
      <c r="H130" s="75"/>
      <c r="I130" s="76"/>
      <c r="J130" s="79"/>
      <c r="K130" s="19"/>
    </row>
    <row r="131" spans="1:11" s="21" customFormat="1" ht="15">
      <c r="A131" s="15"/>
      <c r="B131" s="142"/>
      <c r="C131" s="17"/>
      <c r="D131" s="18"/>
      <c r="E131" s="19"/>
      <c r="F131" s="19"/>
      <c r="G131" s="75"/>
      <c r="H131" s="75"/>
      <c r="I131" s="76"/>
      <c r="J131" s="79"/>
      <c r="K131" s="19"/>
    </row>
    <row r="132" spans="1:11" s="21" customFormat="1" ht="15">
      <c r="A132" s="15"/>
      <c r="B132" s="142"/>
      <c r="C132" s="17"/>
      <c r="D132" s="18"/>
      <c r="E132" s="19"/>
      <c r="F132" s="19"/>
      <c r="G132" s="75"/>
      <c r="H132" s="75"/>
      <c r="I132" s="76"/>
      <c r="J132" s="79"/>
      <c r="K132" s="19"/>
    </row>
    <row r="133" spans="1:11" s="21" customFormat="1" ht="15">
      <c r="A133" s="15"/>
      <c r="B133" s="142"/>
      <c r="C133" s="17"/>
      <c r="D133" s="18"/>
      <c r="E133" s="19"/>
      <c r="F133" s="19"/>
      <c r="G133" s="75"/>
      <c r="H133" s="75"/>
      <c r="I133" s="76"/>
      <c r="J133" s="79"/>
      <c r="K133" s="19"/>
    </row>
    <row r="134" spans="1:11" s="21" customFormat="1" ht="15">
      <c r="A134" s="15"/>
      <c r="B134" s="142"/>
      <c r="C134" s="17"/>
      <c r="D134" s="18"/>
      <c r="E134" s="19"/>
      <c r="F134" s="19"/>
      <c r="G134" s="75"/>
      <c r="H134" s="75"/>
      <c r="I134" s="76"/>
      <c r="J134" s="79"/>
      <c r="K134" s="19"/>
    </row>
    <row r="135" spans="1:11" s="21" customFormat="1" ht="15">
      <c r="A135" s="15"/>
      <c r="B135" s="142"/>
      <c r="C135" s="17"/>
      <c r="D135" s="18"/>
      <c r="E135" s="19"/>
      <c r="F135" s="19"/>
      <c r="G135" s="75"/>
      <c r="H135" s="75"/>
      <c r="I135" s="76"/>
      <c r="J135" s="79"/>
      <c r="K135" s="19"/>
    </row>
    <row r="136" spans="1:11" s="21" customFormat="1" ht="15">
      <c r="A136" s="15"/>
      <c r="B136" s="142"/>
      <c r="C136" s="17"/>
      <c r="D136" s="18"/>
      <c r="E136" s="19"/>
      <c r="F136" s="19"/>
      <c r="G136" s="75"/>
      <c r="H136" s="75"/>
      <c r="I136" s="76"/>
      <c r="J136" s="79"/>
      <c r="K136" s="19"/>
    </row>
    <row r="137" spans="1:11" s="21" customFormat="1" ht="15">
      <c r="A137" s="15"/>
      <c r="B137" s="142"/>
      <c r="C137" s="17"/>
      <c r="D137" s="18"/>
      <c r="E137" s="19"/>
      <c r="F137" s="19"/>
      <c r="G137" s="75"/>
      <c r="H137" s="75"/>
      <c r="I137" s="76"/>
      <c r="J137" s="79"/>
      <c r="K137" s="19"/>
    </row>
    <row r="138" spans="1:11" s="21" customFormat="1" ht="15">
      <c r="A138" s="15"/>
      <c r="B138" s="142"/>
      <c r="C138" s="17"/>
      <c r="D138" s="18"/>
      <c r="E138" s="19"/>
      <c r="F138" s="19"/>
      <c r="G138" s="75"/>
      <c r="H138" s="75"/>
      <c r="I138" s="76"/>
      <c r="J138" s="79"/>
      <c r="K138" s="19"/>
    </row>
    <row r="139" spans="1:11" s="21" customFormat="1" ht="15">
      <c r="A139" s="15"/>
      <c r="B139" s="142"/>
      <c r="C139" s="17"/>
      <c r="D139" s="18"/>
      <c r="E139" s="19"/>
      <c r="F139" s="19"/>
      <c r="G139" s="75"/>
      <c r="H139" s="75"/>
      <c r="I139" s="76"/>
      <c r="J139" s="79"/>
      <c r="K139" s="19"/>
    </row>
    <row r="140" spans="1:11" s="21" customFormat="1" ht="15">
      <c r="A140" s="15"/>
      <c r="B140" s="142"/>
      <c r="C140" s="17"/>
      <c r="D140" s="18"/>
      <c r="E140" s="19"/>
      <c r="F140" s="19"/>
      <c r="G140" s="75"/>
      <c r="H140" s="75"/>
      <c r="I140" s="76"/>
      <c r="J140" s="79"/>
      <c r="K140" s="19"/>
    </row>
    <row r="141" spans="1:11" s="21" customFormat="1" ht="15">
      <c r="A141" s="15"/>
      <c r="B141" s="142"/>
      <c r="C141" s="17"/>
      <c r="D141" s="18"/>
      <c r="E141" s="19"/>
      <c r="F141" s="19"/>
      <c r="G141" s="75"/>
      <c r="H141" s="75"/>
      <c r="I141" s="76"/>
      <c r="J141" s="79"/>
      <c r="K141" s="19"/>
    </row>
    <row r="142" spans="1:11" s="42" customFormat="1" ht="15">
      <c r="A142" s="15"/>
      <c r="B142" s="142"/>
      <c r="C142" s="17"/>
      <c r="D142" s="18"/>
      <c r="E142" s="19"/>
      <c r="F142" s="19"/>
      <c r="G142" s="75"/>
      <c r="H142" s="75"/>
      <c r="I142" s="76"/>
      <c r="J142" s="79"/>
      <c r="K142" s="19"/>
    </row>
    <row r="143" spans="1:11" s="42" customFormat="1" ht="15">
      <c r="A143" s="71"/>
      <c r="B143" s="142"/>
      <c r="C143" s="17"/>
      <c r="D143" s="18"/>
      <c r="E143" s="19"/>
      <c r="F143" s="19"/>
      <c r="G143" s="75"/>
      <c r="H143" s="75"/>
      <c r="I143" s="76"/>
      <c r="J143" s="79"/>
      <c r="K143" s="19"/>
    </row>
    <row r="144" spans="1:92" s="135" customFormat="1" ht="15">
      <c r="A144" s="71"/>
      <c r="B144" s="143"/>
      <c r="C144" s="73"/>
      <c r="D144" s="74"/>
      <c r="E144" s="75"/>
      <c r="F144" s="75"/>
      <c r="G144" s="75"/>
      <c r="H144" s="75"/>
      <c r="I144" s="76"/>
      <c r="J144" s="77"/>
      <c r="K144" s="75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  <c r="CM144" s="7"/>
      <c r="CN144" s="7"/>
    </row>
    <row r="145" spans="1:92" s="139" customFormat="1" ht="14.25">
      <c r="A145" s="71"/>
      <c r="B145" s="143"/>
      <c r="C145" s="73"/>
      <c r="D145" s="74"/>
      <c r="E145" s="75"/>
      <c r="F145" s="75"/>
      <c r="G145" s="75"/>
      <c r="H145" s="75"/>
      <c r="I145" s="76"/>
      <c r="J145" s="77"/>
      <c r="K145" s="75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</row>
    <row r="146" spans="1:11" s="67" customFormat="1" ht="15">
      <c r="A146" s="108"/>
      <c r="B146" s="7"/>
      <c r="C146" s="109"/>
      <c r="D146" s="110"/>
      <c r="E146" s="111"/>
      <c r="F146" s="111"/>
      <c r="G146" s="111"/>
      <c r="H146" s="111"/>
      <c r="I146" s="111"/>
      <c r="J146" s="111"/>
      <c r="K146" s="111"/>
    </row>
    <row r="147" spans="1:11" s="67" customFormat="1" ht="14.25">
      <c r="A147" s="164"/>
      <c r="B147" s="144"/>
      <c r="C147" s="165"/>
      <c r="D147" s="166"/>
      <c r="E147" s="167"/>
      <c r="F147" s="167"/>
      <c r="G147" s="167"/>
      <c r="H147" s="167"/>
      <c r="I147" s="169"/>
      <c r="J147" s="168"/>
      <c r="K147" s="167"/>
    </row>
    <row r="148" spans="1:11" s="50" customFormat="1" ht="12.75">
      <c r="A148" s="71"/>
      <c r="B148" s="72"/>
      <c r="C148" s="73"/>
      <c r="D148" s="74"/>
      <c r="E148" s="19"/>
      <c r="F148" s="19"/>
      <c r="G148" s="19"/>
      <c r="H148" s="19"/>
      <c r="I148" s="19"/>
      <c r="J148" s="116"/>
      <c r="K148" s="116"/>
    </row>
    <row r="149" spans="1:11" s="42" customFormat="1" ht="51.75" customHeight="1">
      <c r="A149" s="71"/>
      <c r="B149" s="72"/>
      <c r="C149" s="73"/>
      <c r="D149" s="74"/>
      <c r="E149" s="19"/>
      <c r="F149" s="19"/>
      <c r="G149" s="19"/>
      <c r="H149" s="19"/>
      <c r="I149" s="19"/>
      <c r="J149" s="116"/>
      <c r="K149" s="116"/>
    </row>
    <row r="150" spans="1:11" s="42" customFormat="1" ht="69" customHeight="1">
      <c r="A150" s="71"/>
      <c r="B150" s="72"/>
      <c r="C150" s="73"/>
      <c r="D150" s="74"/>
      <c r="E150" s="112"/>
      <c r="F150" s="112"/>
      <c r="G150" s="75"/>
      <c r="H150" s="75"/>
      <c r="I150" s="76"/>
      <c r="J150" s="113"/>
      <c r="K150" s="112"/>
    </row>
    <row r="151" spans="1:11" s="42" customFormat="1" ht="27.75" customHeight="1">
      <c r="A151" s="71"/>
      <c r="B151" s="72"/>
      <c r="C151" s="73"/>
      <c r="D151" s="74"/>
      <c r="E151" s="75"/>
      <c r="F151" s="75"/>
      <c r="G151" s="75"/>
      <c r="H151" s="75"/>
      <c r="I151" s="76"/>
      <c r="J151" s="77"/>
      <c r="K151" s="75"/>
    </row>
    <row r="152" spans="1:11" s="42" customFormat="1" ht="39.75" customHeight="1">
      <c r="A152" s="71"/>
      <c r="B152" s="144"/>
      <c r="C152" s="73"/>
      <c r="D152" s="74"/>
      <c r="E152" s="75"/>
      <c r="F152" s="75"/>
      <c r="G152" s="75"/>
      <c r="H152" s="75"/>
      <c r="I152" s="76"/>
      <c r="J152" s="77"/>
      <c r="K152" s="75"/>
    </row>
    <row r="153" spans="1:11" s="42" customFormat="1" ht="14.25">
      <c r="A153" s="71"/>
      <c r="B153" s="72"/>
      <c r="C153" s="73"/>
      <c r="D153" s="74"/>
      <c r="E153" s="75"/>
      <c r="F153" s="75"/>
      <c r="G153" s="75"/>
      <c r="H153" s="75"/>
      <c r="I153" s="76"/>
      <c r="J153" s="77"/>
      <c r="K153" s="75"/>
    </row>
    <row r="154" spans="1:11" s="42" customFormat="1" ht="14.25">
      <c r="A154" s="71"/>
      <c r="B154" s="72"/>
      <c r="C154" s="73"/>
      <c r="D154" s="74"/>
      <c r="E154" s="75"/>
      <c r="F154" s="75"/>
      <c r="G154" s="75"/>
      <c r="H154" s="75"/>
      <c r="I154" s="76"/>
      <c r="J154" s="77"/>
      <c r="K154" s="75"/>
    </row>
    <row r="155" spans="1:11" s="42" customFormat="1" ht="14.25">
      <c r="A155" s="71"/>
      <c r="B155" s="144"/>
      <c r="C155" s="73"/>
      <c r="D155" s="74"/>
      <c r="E155" s="75"/>
      <c r="F155" s="75"/>
      <c r="G155" s="75"/>
      <c r="H155" s="75"/>
      <c r="I155" s="76"/>
      <c r="J155" s="77"/>
      <c r="K155" s="75"/>
    </row>
    <row r="156" spans="1:11" s="21" customFormat="1" ht="14.25">
      <c r="A156" s="71"/>
      <c r="B156" s="144"/>
      <c r="C156" s="73"/>
      <c r="D156" s="74"/>
      <c r="E156" s="75"/>
      <c r="F156" s="75"/>
      <c r="G156" s="75"/>
      <c r="H156" s="75"/>
      <c r="I156" s="76"/>
      <c r="J156" s="77"/>
      <c r="K156" s="75"/>
    </row>
    <row r="157" spans="1:11" s="21" customFormat="1" ht="14.25">
      <c r="A157" s="71"/>
      <c r="B157" s="143"/>
      <c r="C157" s="73"/>
      <c r="D157" s="74"/>
      <c r="E157" s="75"/>
      <c r="F157" s="75"/>
      <c r="G157" s="75"/>
      <c r="H157" s="75"/>
      <c r="I157" s="76"/>
      <c r="J157" s="77"/>
      <c r="K157" s="75"/>
    </row>
    <row r="158" spans="1:11" s="21" customFormat="1" ht="14.25">
      <c r="A158" s="15"/>
      <c r="B158" s="78"/>
      <c r="C158" s="17"/>
      <c r="D158" s="18"/>
      <c r="E158" s="19"/>
      <c r="F158" s="19"/>
      <c r="G158" s="75"/>
      <c r="H158" s="75"/>
      <c r="I158" s="76"/>
      <c r="J158" s="79"/>
      <c r="K158" s="19"/>
    </row>
    <row r="159" spans="1:11" s="21" customFormat="1" ht="15">
      <c r="A159" s="15"/>
      <c r="B159" s="142"/>
      <c r="C159" s="17"/>
      <c r="D159" s="18"/>
      <c r="E159" s="19"/>
      <c r="F159" s="19"/>
      <c r="G159" s="75"/>
      <c r="H159" s="75"/>
      <c r="I159" s="76"/>
      <c r="J159" s="79"/>
      <c r="K159" s="19"/>
    </row>
    <row r="160" spans="1:11" s="42" customFormat="1" ht="14.25">
      <c r="A160" s="15"/>
      <c r="B160" s="78"/>
      <c r="C160" s="17"/>
      <c r="D160" s="18"/>
      <c r="E160" s="19"/>
      <c r="F160" s="19"/>
      <c r="G160" s="75"/>
      <c r="H160" s="75"/>
      <c r="I160" s="76"/>
      <c r="J160" s="79"/>
      <c r="K160" s="19"/>
    </row>
    <row r="161" spans="1:92" ht="15">
      <c r="A161" s="15"/>
      <c r="B161" s="142"/>
      <c r="C161" s="17"/>
      <c r="D161" s="18"/>
      <c r="E161" s="19"/>
      <c r="F161" s="19"/>
      <c r="G161" s="75"/>
      <c r="H161" s="75"/>
      <c r="I161" s="76"/>
      <c r="J161" s="79"/>
      <c r="K161" s="19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  <c r="AK161" s="21"/>
      <c r="AL161" s="21"/>
      <c r="AM161" s="21"/>
      <c r="AN161" s="21"/>
      <c r="AO161" s="21"/>
      <c r="AP161" s="21"/>
      <c r="AQ161" s="21"/>
      <c r="AR161" s="21"/>
      <c r="AS161" s="21"/>
      <c r="AT161" s="21"/>
      <c r="AU161" s="21"/>
      <c r="AV161" s="21"/>
      <c r="AW161" s="21"/>
      <c r="AX161" s="21"/>
      <c r="AY161" s="21"/>
      <c r="AZ161" s="21"/>
      <c r="BA161" s="21"/>
      <c r="BB161" s="21"/>
      <c r="BC161" s="21"/>
      <c r="BD161" s="21"/>
      <c r="BE161" s="21"/>
      <c r="BF161" s="21"/>
      <c r="BG161" s="21"/>
      <c r="BH161" s="21"/>
      <c r="BI161" s="21"/>
      <c r="BJ161" s="21"/>
      <c r="BK161" s="21"/>
      <c r="BL161" s="21"/>
      <c r="BM161" s="21"/>
      <c r="BN161" s="21"/>
      <c r="BO161" s="21"/>
      <c r="BP161" s="21"/>
      <c r="BQ161" s="21"/>
      <c r="BR161" s="21"/>
      <c r="BS161" s="21"/>
      <c r="BT161" s="21"/>
      <c r="BU161" s="21"/>
      <c r="BV161" s="21"/>
      <c r="BW161" s="21"/>
      <c r="BX161" s="21"/>
      <c r="BY161" s="21"/>
      <c r="BZ161" s="21"/>
      <c r="CA161" s="21"/>
      <c r="CB161" s="21"/>
      <c r="CC161" s="21"/>
      <c r="CD161" s="21"/>
      <c r="CE161" s="21"/>
      <c r="CF161" s="21"/>
      <c r="CG161" s="21"/>
      <c r="CH161" s="21"/>
      <c r="CI161" s="21"/>
      <c r="CJ161" s="21"/>
      <c r="CK161" s="21"/>
      <c r="CL161" s="21"/>
      <c r="CM161" s="21"/>
      <c r="CN161" s="21"/>
    </row>
    <row r="162" spans="1:92" ht="14.25">
      <c r="A162" s="71"/>
      <c r="B162" s="143"/>
      <c r="C162" s="73"/>
      <c r="D162" s="74"/>
      <c r="E162" s="75"/>
      <c r="F162" s="75"/>
      <c r="G162" s="75"/>
      <c r="H162" s="75"/>
      <c r="I162" s="76"/>
      <c r="J162" s="77"/>
      <c r="K162" s="75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1"/>
      <c r="AL162" s="21"/>
      <c r="AM162" s="21"/>
      <c r="AN162" s="21"/>
      <c r="AO162" s="21"/>
      <c r="AP162" s="21"/>
      <c r="AQ162" s="21"/>
      <c r="AR162" s="21"/>
      <c r="AS162" s="21"/>
      <c r="AT162" s="21"/>
      <c r="AU162" s="21"/>
      <c r="AV162" s="21"/>
      <c r="AW162" s="21"/>
      <c r="AX162" s="21"/>
      <c r="AY162" s="21"/>
      <c r="AZ162" s="21"/>
      <c r="BA162" s="21"/>
      <c r="BB162" s="21"/>
      <c r="BC162" s="21"/>
      <c r="BD162" s="21"/>
      <c r="BE162" s="21"/>
      <c r="BF162" s="21"/>
      <c r="BG162" s="21"/>
      <c r="BH162" s="21"/>
      <c r="BI162" s="21"/>
      <c r="BJ162" s="21"/>
      <c r="BK162" s="21"/>
      <c r="BL162" s="21"/>
      <c r="BM162" s="21"/>
      <c r="BN162" s="21"/>
      <c r="BO162" s="21"/>
      <c r="BP162" s="21"/>
      <c r="BQ162" s="21"/>
      <c r="BR162" s="21"/>
      <c r="BS162" s="21"/>
      <c r="BT162" s="21"/>
      <c r="BU162" s="21"/>
      <c r="BV162" s="21"/>
      <c r="BW162" s="21"/>
      <c r="BX162" s="21"/>
      <c r="BY162" s="21"/>
      <c r="BZ162" s="21"/>
      <c r="CA162" s="21"/>
      <c r="CB162" s="21"/>
      <c r="CC162" s="21"/>
      <c r="CD162" s="21"/>
      <c r="CE162" s="21"/>
      <c r="CF162" s="21"/>
      <c r="CG162" s="21"/>
      <c r="CH162" s="21"/>
      <c r="CI162" s="21"/>
      <c r="CJ162" s="21"/>
      <c r="CK162" s="21"/>
      <c r="CL162" s="21"/>
      <c r="CM162" s="21"/>
      <c r="CN162" s="21"/>
    </row>
    <row r="163" spans="1:92" ht="14.25">
      <c r="A163" s="15"/>
      <c r="B163" s="16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  <c r="AN163" s="21"/>
      <c r="AO163" s="21"/>
      <c r="AP163" s="21"/>
      <c r="AQ163" s="21"/>
      <c r="AR163" s="21"/>
      <c r="AS163" s="21"/>
      <c r="AT163" s="21"/>
      <c r="AU163" s="21"/>
      <c r="AV163" s="21"/>
      <c r="AW163" s="21"/>
      <c r="AX163" s="21"/>
      <c r="AY163" s="21"/>
      <c r="AZ163" s="21"/>
      <c r="BA163" s="21"/>
      <c r="BB163" s="21"/>
      <c r="BC163" s="21"/>
      <c r="BD163" s="21"/>
      <c r="BE163" s="21"/>
      <c r="BF163" s="21"/>
      <c r="BG163" s="21"/>
      <c r="BH163" s="21"/>
      <c r="BI163" s="21"/>
      <c r="BJ163" s="21"/>
      <c r="BK163" s="21"/>
      <c r="BL163" s="21"/>
      <c r="BM163" s="21"/>
      <c r="BN163" s="21"/>
      <c r="BO163" s="21"/>
      <c r="BP163" s="21"/>
      <c r="BQ163" s="21"/>
      <c r="BR163" s="21"/>
      <c r="BS163" s="21"/>
      <c r="BT163" s="21"/>
      <c r="BU163" s="21"/>
      <c r="BV163" s="21"/>
      <c r="BW163" s="21"/>
      <c r="BX163" s="21"/>
      <c r="BY163" s="21"/>
      <c r="BZ163" s="21"/>
      <c r="CA163" s="21"/>
      <c r="CB163" s="21"/>
      <c r="CC163" s="21"/>
      <c r="CD163" s="21"/>
      <c r="CE163" s="21"/>
      <c r="CF163" s="21"/>
      <c r="CG163" s="21"/>
      <c r="CH163" s="21"/>
      <c r="CI163" s="21"/>
      <c r="CJ163" s="21"/>
      <c r="CK163" s="21"/>
      <c r="CL163" s="21"/>
      <c r="CM163" s="21"/>
      <c r="CN163" s="21"/>
    </row>
    <row r="164" spans="1:92" s="135" customFormat="1" ht="15">
      <c r="A164" s="121"/>
      <c r="B164" s="122"/>
      <c r="C164" s="123"/>
      <c r="D164" s="124"/>
      <c r="E164" s="125"/>
      <c r="F164" s="125"/>
      <c r="G164" s="125"/>
      <c r="H164" s="125"/>
      <c r="I164" s="126"/>
      <c r="J164" s="125"/>
      <c r="K164" s="125"/>
      <c r="L164" s="11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7"/>
      <c r="BX164" s="7"/>
      <c r="BY164" s="7"/>
      <c r="BZ164" s="7"/>
      <c r="CA164" s="7"/>
      <c r="CB164" s="7"/>
      <c r="CC164" s="7"/>
      <c r="CD164" s="7"/>
      <c r="CE164" s="7"/>
      <c r="CF164" s="7"/>
      <c r="CG164" s="7"/>
      <c r="CH164" s="7"/>
      <c r="CI164" s="7"/>
      <c r="CJ164" s="7"/>
      <c r="CK164" s="7"/>
      <c r="CL164" s="7"/>
      <c r="CM164" s="7"/>
      <c r="CN164" s="7"/>
    </row>
    <row r="165" spans="12:92" ht="14.25"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  <c r="AK165" s="21"/>
      <c r="AL165" s="21"/>
      <c r="AM165" s="21"/>
      <c r="AN165" s="21"/>
      <c r="AO165" s="21"/>
      <c r="AP165" s="21"/>
      <c r="AQ165" s="21"/>
      <c r="AR165" s="21"/>
      <c r="AS165" s="21"/>
      <c r="AT165" s="21"/>
      <c r="AU165" s="21"/>
      <c r="AV165" s="21"/>
      <c r="AW165" s="21"/>
      <c r="AX165" s="21"/>
      <c r="AY165" s="21"/>
      <c r="AZ165" s="21"/>
      <c r="BA165" s="21"/>
      <c r="BB165" s="21"/>
      <c r="BC165" s="21"/>
      <c r="BD165" s="21"/>
      <c r="BE165" s="21"/>
      <c r="BF165" s="21"/>
      <c r="BG165" s="21"/>
      <c r="BH165" s="21"/>
      <c r="BI165" s="21"/>
      <c r="BJ165" s="21"/>
      <c r="BK165" s="21"/>
      <c r="BL165" s="21"/>
      <c r="BM165" s="21"/>
      <c r="BN165" s="21"/>
      <c r="BO165" s="21"/>
      <c r="BP165" s="21"/>
      <c r="BQ165" s="21"/>
      <c r="BR165" s="21"/>
      <c r="BS165" s="21"/>
      <c r="BT165" s="21"/>
      <c r="BU165" s="21"/>
      <c r="BV165" s="21"/>
      <c r="BW165" s="21"/>
      <c r="BX165" s="21"/>
      <c r="BY165" s="21"/>
      <c r="BZ165" s="21"/>
      <c r="CA165" s="21"/>
      <c r="CB165" s="21"/>
      <c r="CC165" s="21"/>
      <c r="CD165" s="21"/>
      <c r="CE165" s="21"/>
      <c r="CF165" s="21"/>
      <c r="CG165" s="21"/>
      <c r="CH165" s="21"/>
      <c r="CI165" s="21"/>
      <c r="CJ165" s="21"/>
      <c r="CK165" s="21"/>
      <c r="CL165" s="21"/>
      <c r="CM165" s="21"/>
      <c r="CN165" s="21"/>
    </row>
    <row r="166" spans="1:11" s="21" customFormat="1" ht="15">
      <c r="A166" s="134"/>
      <c r="B166" s="136"/>
      <c r="C166" s="136"/>
      <c r="D166" s="137"/>
      <c r="E166" s="138"/>
      <c r="F166" s="138"/>
      <c r="G166" s="138"/>
      <c r="H166" s="138"/>
      <c r="I166" s="138"/>
      <c r="J166" s="138"/>
      <c r="K166" s="138"/>
    </row>
  </sheetData>
  <sheetProtection selectLockedCells="1" selectUnlockedCells="1"/>
  <printOptions gridLines="1"/>
  <pageMargins left="0.7875" right="0.5902777777777778" top="0.9840277777777777" bottom="0.9840277777777777" header="0.5118055555555555" footer="0.5118055555555555"/>
  <pageSetup fitToHeight="0" fitToWidth="1" horizontalDpi="300" verticalDpi="300" orientation="portrait" paperSize="9"/>
  <headerFooter alignWithMargins="0">
    <oddHeader>&amp;CMennyiségi kiírás 
Nyíregyháza, Sóstói út 54.sz (HRSZ: 2185)
Bencs Villa épületének felújítás és átalakítása
közlekedés és közműellátás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60"/>
    <pageSetUpPr fitToPage="1"/>
  </sheetPr>
  <dimension ref="A1:CN26"/>
  <sheetViews>
    <sheetView zoomScale="80" zoomScaleNormal="80" zoomScaleSheetLayoutView="100" workbookViewId="0" topLeftCell="A1">
      <selection activeCell="F8" sqref="F8"/>
    </sheetView>
  </sheetViews>
  <sheetFormatPr defaultColWidth="9.00390625" defaultRowHeight="12.75"/>
  <cols>
    <col min="1" max="1" width="10.875" style="170" customWidth="1"/>
    <col min="2" max="2" width="41.875" style="171" customWidth="1"/>
    <col min="3" max="3" width="8.125" style="172" customWidth="1"/>
    <col min="4" max="4" width="6.875" style="173" customWidth="1"/>
    <col min="5" max="5" width="12.625" style="174" customWidth="1"/>
    <col min="6" max="6" width="12.375" style="174" customWidth="1"/>
    <col min="7" max="8" width="12.75390625" style="174" customWidth="1"/>
    <col min="9" max="9" width="14.00390625" style="175" customWidth="1"/>
    <col min="10" max="10" width="4.75390625" style="174" customWidth="1"/>
    <col min="11" max="11" width="10.625" style="174" customWidth="1"/>
    <col min="12" max="15" width="8.875" style="173" customWidth="1"/>
    <col min="16" max="16" width="11.00390625" style="173" customWidth="1"/>
    <col min="17" max="16384" width="8.875" style="173" customWidth="1"/>
  </cols>
  <sheetData>
    <row r="1" spans="1:11" s="180" customFormat="1" ht="14.25">
      <c r="A1" s="176"/>
      <c r="B1" s="177"/>
      <c r="C1" s="178"/>
      <c r="D1" s="179"/>
      <c r="E1" s="179"/>
      <c r="F1" s="179"/>
      <c r="G1" s="179"/>
      <c r="H1" s="179"/>
      <c r="I1" s="179"/>
      <c r="J1" s="179"/>
      <c r="K1" s="179"/>
    </row>
    <row r="2" spans="1:25" s="186" customFormat="1" ht="25.5">
      <c r="A2" s="181" t="s">
        <v>8</v>
      </c>
      <c r="B2" s="182" t="s">
        <v>9</v>
      </c>
      <c r="C2" s="183" t="s">
        <v>10</v>
      </c>
      <c r="D2" s="184" t="s">
        <v>11</v>
      </c>
      <c r="E2" s="184" t="s">
        <v>12</v>
      </c>
      <c r="F2" s="184" t="s">
        <v>13</v>
      </c>
      <c r="G2" s="184" t="s">
        <v>14</v>
      </c>
      <c r="H2" s="184" t="s">
        <v>15</v>
      </c>
      <c r="I2" s="184" t="s">
        <v>16</v>
      </c>
      <c r="J2" s="184"/>
      <c r="K2" s="184" t="s">
        <v>65</v>
      </c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</row>
    <row r="3" spans="1:92" s="139" customFormat="1" ht="15">
      <c r="A3" s="134" t="s">
        <v>251</v>
      </c>
      <c r="B3" s="135" t="s">
        <v>252</v>
      </c>
      <c r="C3" s="136"/>
      <c r="D3" s="137"/>
      <c r="E3" s="138"/>
      <c r="F3" s="138"/>
      <c r="G3" s="138">
        <f>G5+G10+G16+G23</f>
        <v>0</v>
      </c>
      <c r="H3" s="138">
        <f>H5+H10+H16+H23</f>
        <v>0</v>
      </c>
      <c r="I3" s="138">
        <f>SUM(G3:H3)</f>
        <v>0</v>
      </c>
      <c r="J3" s="138"/>
      <c r="K3" s="138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</row>
    <row r="4" spans="14:20" ht="14.25">
      <c r="N4" s="187"/>
      <c r="O4" s="187"/>
      <c r="P4" s="187"/>
      <c r="Q4" s="187"/>
      <c r="R4" s="187"/>
      <c r="S4" s="187"/>
      <c r="T4" s="188"/>
    </row>
    <row r="5" spans="1:19" s="194" customFormat="1" ht="15">
      <c r="A5" s="189" t="s">
        <v>253</v>
      </c>
      <c r="B5" s="190" t="s">
        <v>254</v>
      </c>
      <c r="C5" s="191"/>
      <c r="D5" s="192"/>
      <c r="E5" s="193"/>
      <c r="F5" s="193"/>
      <c r="G5" s="193">
        <f>SUM(G6:G8)</f>
        <v>0</v>
      </c>
      <c r="H5" s="193">
        <f>SUM(H6:H8)</f>
        <v>0</v>
      </c>
      <c r="I5" s="193">
        <f>SUM(I6:I8)</f>
        <v>0</v>
      </c>
      <c r="J5" s="193"/>
      <c r="K5" s="193"/>
      <c r="N5" s="195"/>
      <c r="O5" s="195"/>
      <c r="P5" s="195"/>
      <c r="Q5" s="195"/>
      <c r="R5" s="195"/>
      <c r="S5" s="195"/>
    </row>
    <row r="6" spans="1:19" s="194" customFormat="1" ht="51">
      <c r="A6" s="196" t="s">
        <v>255</v>
      </c>
      <c r="B6" s="197" t="s">
        <v>256</v>
      </c>
      <c r="C6" s="198">
        <v>1</v>
      </c>
      <c r="D6" s="199" t="s">
        <v>257</v>
      </c>
      <c r="E6" s="200">
        <v>0</v>
      </c>
      <c r="F6" s="200">
        <v>0</v>
      </c>
      <c r="G6" s="200">
        <f aca="true" t="shared" si="0" ref="G6:G8">C6*E6</f>
        <v>0</v>
      </c>
      <c r="H6" s="200">
        <f aca="true" t="shared" si="1" ref="H6:H8">C6*F6</f>
        <v>0</v>
      </c>
      <c r="I6" s="201">
        <f aca="true" t="shared" si="2" ref="I6:I8">G6+H6</f>
        <v>0</v>
      </c>
      <c r="J6" s="202"/>
      <c r="K6" s="202"/>
      <c r="N6" s="195"/>
      <c r="O6" s="195"/>
      <c r="P6" s="195"/>
      <c r="Q6" s="195"/>
      <c r="R6" s="195"/>
      <c r="S6" s="195"/>
    </row>
    <row r="7" spans="1:19" s="194" customFormat="1" ht="25.5">
      <c r="A7" s="196" t="s">
        <v>258</v>
      </c>
      <c r="B7" s="197" t="s">
        <v>259</v>
      </c>
      <c r="C7" s="198">
        <v>195</v>
      </c>
      <c r="D7" s="199" t="s">
        <v>260</v>
      </c>
      <c r="E7" s="200">
        <v>0</v>
      </c>
      <c r="F7" s="200">
        <v>0</v>
      </c>
      <c r="G7" s="200">
        <f t="shared" si="0"/>
        <v>0</v>
      </c>
      <c r="H7" s="200">
        <f t="shared" si="1"/>
        <v>0</v>
      </c>
      <c r="I7" s="201">
        <f t="shared" si="2"/>
        <v>0</v>
      </c>
      <c r="J7" s="202"/>
      <c r="K7" s="202"/>
      <c r="N7" s="195"/>
      <c r="O7" s="195"/>
      <c r="P7" s="195"/>
      <c r="Q7" s="195"/>
      <c r="R7" s="195"/>
      <c r="S7" s="195"/>
    </row>
    <row r="8" spans="1:19" s="194" customFormat="1" ht="38.25">
      <c r="A8" s="196" t="s">
        <v>261</v>
      </c>
      <c r="B8" s="203" t="s">
        <v>262</v>
      </c>
      <c r="C8" s="198">
        <v>20</v>
      </c>
      <c r="D8" s="199" t="s">
        <v>260</v>
      </c>
      <c r="E8" s="200">
        <v>0</v>
      </c>
      <c r="F8" s="200">
        <v>0</v>
      </c>
      <c r="G8" s="200">
        <f t="shared" si="0"/>
        <v>0</v>
      </c>
      <c r="H8" s="200">
        <f t="shared" si="1"/>
        <v>0</v>
      </c>
      <c r="I8" s="201">
        <f t="shared" si="2"/>
        <v>0</v>
      </c>
      <c r="J8" s="202"/>
      <c r="K8" s="202"/>
      <c r="N8" s="195"/>
      <c r="O8" s="195"/>
      <c r="P8" s="195"/>
      <c r="Q8" s="195"/>
      <c r="R8" s="195"/>
      <c r="S8" s="195"/>
    </row>
    <row r="9" spans="1:19" s="194" customFormat="1" ht="15">
      <c r="A9" s="204"/>
      <c r="B9" s="205"/>
      <c r="C9" s="206"/>
      <c r="E9" s="207"/>
      <c r="F9" s="207"/>
      <c r="G9" s="207"/>
      <c r="H9" s="207"/>
      <c r="I9" s="207"/>
      <c r="J9" s="207"/>
      <c r="K9" s="207"/>
      <c r="N9" s="195"/>
      <c r="O9" s="195"/>
      <c r="P9" s="195"/>
      <c r="Q9" s="195"/>
      <c r="R9" s="195"/>
      <c r="S9" s="195"/>
    </row>
    <row r="10" spans="1:19" s="194" customFormat="1" ht="15">
      <c r="A10" s="189" t="s">
        <v>263</v>
      </c>
      <c r="B10" s="190" t="s">
        <v>264</v>
      </c>
      <c r="C10" s="191"/>
      <c r="D10" s="192"/>
      <c r="E10" s="193"/>
      <c r="F10" s="193"/>
      <c r="G10" s="193">
        <f>SUM(G12:G14)</f>
        <v>0</v>
      </c>
      <c r="H10" s="193">
        <f>SUM(H12:H14)</f>
        <v>0</v>
      </c>
      <c r="I10" s="193">
        <f>SUM(I12:I14)</f>
        <v>0</v>
      </c>
      <c r="J10" s="193"/>
      <c r="K10" s="193"/>
      <c r="N10" s="195"/>
      <c r="O10" s="195"/>
      <c r="P10" s="208"/>
      <c r="Q10" s="195"/>
      <c r="R10" s="195"/>
      <c r="S10" s="195"/>
    </row>
    <row r="11" spans="1:19" s="194" customFormat="1" ht="15">
      <c r="A11" s="204"/>
      <c r="B11" s="205"/>
      <c r="C11" s="206"/>
      <c r="E11" s="207"/>
      <c r="F11" s="207"/>
      <c r="G11" s="207"/>
      <c r="H11" s="207"/>
      <c r="I11" s="207"/>
      <c r="J11" s="207"/>
      <c r="K11" s="207"/>
      <c r="N11" s="195"/>
      <c r="O11" s="195"/>
      <c r="P11" s="195"/>
      <c r="Q11" s="195"/>
      <c r="R11" s="195"/>
      <c r="S11" s="195"/>
    </row>
    <row r="12" spans="1:19" s="194" customFormat="1" ht="25.5">
      <c r="A12" s="196" t="s">
        <v>265</v>
      </c>
      <c r="B12" s="203" t="s">
        <v>266</v>
      </c>
      <c r="C12" s="198">
        <v>740</v>
      </c>
      <c r="D12" s="199" t="s">
        <v>267</v>
      </c>
      <c r="E12" s="200">
        <v>0</v>
      </c>
      <c r="F12" s="200">
        <v>0</v>
      </c>
      <c r="G12" s="200">
        <f aca="true" t="shared" si="3" ref="G12:G14">C12*E12</f>
        <v>0</v>
      </c>
      <c r="H12" s="200">
        <f aca="true" t="shared" si="4" ref="H12:H14">C12*F12</f>
        <v>0</v>
      </c>
      <c r="I12" s="201">
        <f aca="true" t="shared" si="5" ref="I12:I14">G12+H12</f>
        <v>0</v>
      </c>
      <c r="J12" s="202"/>
      <c r="K12" s="202"/>
      <c r="N12" s="195"/>
      <c r="O12" s="195"/>
      <c r="P12" s="195"/>
      <c r="Q12" s="195"/>
      <c r="R12" s="195"/>
      <c r="S12" s="195"/>
    </row>
    <row r="13" spans="1:19" s="194" customFormat="1" ht="25.5">
      <c r="A13" s="196" t="s">
        <v>268</v>
      </c>
      <c r="B13" s="203" t="s">
        <v>269</v>
      </c>
      <c r="C13" s="198">
        <v>143</v>
      </c>
      <c r="D13" s="199" t="s">
        <v>260</v>
      </c>
      <c r="E13" s="200">
        <v>0</v>
      </c>
      <c r="F13" s="200">
        <v>0</v>
      </c>
      <c r="G13" s="200">
        <f t="shared" si="3"/>
        <v>0</v>
      </c>
      <c r="H13" s="200">
        <f t="shared" si="4"/>
        <v>0</v>
      </c>
      <c r="I13" s="201">
        <f t="shared" si="5"/>
        <v>0</v>
      </c>
      <c r="J13" s="202"/>
      <c r="K13" s="202"/>
      <c r="N13" s="195"/>
      <c r="O13" s="195"/>
      <c r="P13" s="195"/>
      <c r="Q13" s="195"/>
      <c r="R13" s="195"/>
      <c r="S13" s="195"/>
    </row>
    <row r="14" spans="1:19" s="194" customFormat="1" ht="38.25">
      <c r="A14" s="196" t="s">
        <v>270</v>
      </c>
      <c r="B14" s="203" t="s">
        <v>271</v>
      </c>
      <c r="C14" s="198">
        <v>150</v>
      </c>
      <c r="D14" s="199" t="s">
        <v>260</v>
      </c>
      <c r="E14" s="200">
        <v>0</v>
      </c>
      <c r="F14" s="200">
        <v>0</v>
      </c>
      <c r="G14" s="200">
        <f t="shared" si="3"/>
        <v>0</v>
      </c>
      <c r="H14" s="200">
        <f t="shared" si="4"/>
        <v>0</v>
      </c>
      <c r="I14" s="201">
        <f t="shared" si="5"/>
        <v>0</v>
      </c>
      <c r="J14" s="202"/>
      <c r="K14" s="202"/>
      <c r="N14" s="195"/>
      <c r="O14" s="195"/>
      <c r="P14" s="195"/>
      <c r="Q14" s="195"/>
      <c r="R14" s="195"/>
      <c r="S14" s="195"/>
    </row>
    <row r="15" spans="1:19" s="194" customFormat="1" ht="15">
      <c r="A15" s="204"/>
      <c r="B15" s="205"/>
      <c r="C15" s="206"/>
      <c r="E15" s="207"/>
      <c r="F15" s="207"/>
      <c r="G15" s="207"/>
      <c r="H15" s="207"/>
      <c r="I15" s="207"/>
      <c r="J15" s="207"/>
      <c r="K15" s="207"/>
      <c r="N15" s="195"/>
      <c r="O15" s="195"/>
      <c r="P15" s="195"/>
      <c r="Q15" s="195"/>
      <c r="R15" s="195"/>
      <c r="S15" s="195"/>
    </row>
    <row r="16" spans="1:11" ht="15">
      <c r="A16" s="189" t="s">
        <v>272</v>
      </c>
      <c r="B16" s="190" t="s">
        <v>273</v>
      </c>
      <c r="C16" s="191"/>
      <c r="D16" s="192"/>
      <c r="E16" s="193"/>
      <c r="F16" s="193"/>
      <c r="G16" s="193">
        <f>SUM(G18:G21)</f>
        <v>0</v>
      </c>
      <c r="H16" s="193">
        <f>SUM(H18:H21)</f>
        <v>0</v>
      </c>
      <c r="I16" s="193">
        <f>SUM(I18:I21)</f>
        <v>0</v>
      </c>
      <c r="J16" s="193"/>
      <c r="K16" s="193"/>
    </row>
    <row r="17" spans="1:11" ht="15">
      <c r="A17" s="204"/>
      <c r="B17" s="205"/>
      <c r="C17" s="206"/>
      <c r="D17" s="194"/>
      <c r="E17" s="207"/>
      <c r="F17" s="207"/>
      <c r="G17" s="207"/>
      <c r="H17" s="207"/>
      <c r="I17" s="207"/>
      <c r="J17" s="207"/>
      <c r="K17" s="207"/>
    </row>
    <row r="18" spans="1:11" s="188" customFormat="1" ht="42.75" customHeight="1">
      <c r="A18" s="196" t="s">
        <v>274</v>
      </c>
      <c r="B18" s="203" t="s">
        <v>275</v>
      </c>
      <c r="C18" s="198">
        <v>715</v>
      </c>
      <c r="D18" s="199" t="s">
        <v>267</v>
      </c>
      <c r="E18" s="200">
        <v>0</v>
      </c>
      <c r="F18" s="200">
        <v>0</v>
      </c>
      <c r="G18" s="200">
        <f aca="true" t="shared" si="6" ref="G18:G21">C18*E18</f>
        <v>0</v>
      </c>
      <c r="H18" s="200">
        <f aca="true" t="shared" si="7" ref="H18:H21">C18*F18</f>
        <v>0</v>
      </c>
      <c r="I18" s="201">
        <f aca="true" t="shared" si="8" ref="I18:I21">G18+H18</f>
        <v>0</v>
      </c>
      <c r="J18" s="200"/>
      <c r="K18" s="200"/>
    </row>
    <row r="19" spans="1:11" s="188" customFormat="1" ht="66" customHeight="1">
      <c r="A19" s="196" t="s">
        <v>276</v>
      </c>
      <c r="B19" s="209" t="s">
        <v>277</v>
      </c>
      <c r="C19" s="198">
        <v>17</v>
      </c>
      <c r="D19" s="199" t="s">
        <v>55</v>
      </c>
      <c r="E19" s="200">
        <v>0</v>
      </c>
      <c r="F19" s="200">
        <v>0</v>
      </c>
      <c r="G19" s="200">
        <f t="shared" si="6"/>
        <v>0</v>
      </c>
      <c r="H19" s="200">
        <f t="shared" si="7"/>
        <v>0</v>
      </c>
      <c r="I19" s="201">
        <f t="shared" si="8"/>
        <v>0</v>
      </c>
      <c r="J19" s="202"/>
      <c r="K19" s="202"/>
    </row>
    <row r="20" spans="1:11" s="188" customFormat="1" ht="45" customHeight="1">
      <c r="A20" s="196" t="s">
        <v>278</v>
      </c>
      <c r="B20" s="209" t="s">
        <v>279</v>
      </c>
      <c r="C20" s="198">
        <v>162</v>
      </c>
      <c r="D20" s="199" t="s">
        <v>55</v>
      </c>
      <c r="E20" s="200">
        <v>0</v>
      </c>
      <c r="F20" s="200">
        <v>0</v>
      </c>
      <c r="G20" s="200">
        <f t="shared" si="6"/>
        <v>0</v>
      </c>
      <c r="H20" s="200">
        <f t="shared" si="7"/>
        <v>0</v>
      </c>
      <c r="I20" s="201">
        <f t="shared" si="8"/>
        <v>0</v>
      </c>
      <c r="J20" s="202"/>
      <c r="K20" s="202"/>
    </row>
    <row r="21" spans="1:11" s="188" customFormat="1" ht="54.75" customHeight="1">
      <c r="A21" s="196" t="s">
        <v>280</v>
      </c>
      <c r="B21" s="209" t="s">
        <v>281</v>
      </c>
      <c r="C21" s="198">
        <v>98</v>
      </c>
      <c r="D21" s="199" t="s">
        <v>55</v>
      </c>
      <c r="E21" s="200">
        <v>0</v>
      </c>
      <c r="F21" s="200">
        <v>0</v>
      </c>
      <c r="G21" s="200">
        <f t="shared" si="6"/>
        <v>0</v>
      </c>
      <c r="H21" s="200">
        <f t="shared" si="7"/>
        <v>0</v>
      </c>
      <c r="I21" s="201">
        <f t="shared" si="8"/>
        <v>0</v>
      </c>
      <c r="J21" s="202"/>
      <c r="K21" s="202"/>
    </row>
    <row r="22" spans="1:11" ht="15">
      <c r="A22" s="204"/>
      <c r="B22" s="205"/>
      <c r="C22" s="206"/>
      <c r="D22" s="194"/>
      <c r="E22" s="207"/>
      <c r="F22" s="207"/>
      <c r="G22" s="207"/>
      <c r="H22" s="207"/>
      <c r="I22" s="207"/>
      <c r="J22" s="207"/>
      <c r="K22" s="207"/>
    </row>
    <row r="23" spans="1:11" ht="15">
      <c r="A23" s="189" t="s">
        <v>282</v>
      </c>
      <c r="B23" s="190" t="s">
        <v>283</v>
      </c>
      <c r="C23" s="191"/>
      <c r="D23" s="192"/>
      <c r="E23" s="193"/>
      <c r="F23" s="193"/>
      <c r="G23" s="193">
        <f>SUM(G25:G26)</f>
        <v>0</v>
      </c>
      <c r="H23" s="193">
        <f>SUM(H25:H26)</f>
        <v>0</v>
      </c>
      <c r="I23" s="193">
        <f>SUM(I25:I26)</f>
        <v>0</v>
      </c>
      <c r="J23" s="193"/>
      <c r="K23" s="193"/>
    </row>
    <row r="24" spans="1:11" ht="15">
      <c r="A24" s="204"/>
      <c r="B24" s="205"/>
      <c r="C24" s="206"/>
      <c r="D24" s="194"/>
      <c r="E24" s="207"/>
      <c r="F24" s="207"/>
      <c r="G24" s="207"/>
      <c r="H24" s="207"/>
      <c r="I24" s="207"/>
      <c r="J24" s="207"/>
      <c r="K24" s="207"/>
    </row>
    <row r="25" spans="1:11" s="188" customFormat="1" ht="15">
      <c r="A25" s="196" t="s">
        <v>284</v>
      </c>
      <c r="B25" s="203" t="s">
        <v>285</v>
      </c>
      <c r="C25" s="198">
        <v>2</v>
      </c>
      <c r="D25" s="199" t="s">
        <v>50</v>
      </c>
      <c r="E25" s="200">
        <v>0</v>
      </c>
      <c r="F25" s="200">
        <v>0</v>
      </c>
      <c r="G25" s="200">
        <f aca="true" t="shared" si="9" ref="G25:G26">C25*E25</f>
        <v>0</v>
      </c>
      <c r="H25" s="200">
        <f aca="true" t="shared" si="10" ref="H25:H26">C25*F25</f>
        <v>0</v>
      </c>
      <c r="I25" s="201">
        <f aca="true" t="shared" si="11" ref="I25:I26">G25+H25</f>
        <v>0</v>
      </c>
      <c r="J25" s="202"/>
      <c r="K25" s="202"/>
    </row>
    <row r="26" spans="1:11" s="188" customFormat="1" ht="25.5">
      <c r="A26" s="196" t="s">
        <v>263</v>
      </c>
      <c r="B26" s="203" t="s">
        <v>286</v>
      </c>
      <c r="C26" s="198">
        <v>2</v>
      </c>
      <c r="D26" s="199" t="s">
        <v>50</v>
      </c>
      <c r="E26" s="200">
        <v>0</v>
      </c>
      <c r="F26" s="200">
        <v>0</v>
      </c>
      <c r="G26" s="200">
        <f t="shared" si="9"/>
        <v>0</v>
      </c>
      <c r="H26" s="200">
        <f t="shared" si="10"/>
        <v>0</v>
      </c>
      <c r="I26" s="201">
        <f t="shared" si="11"/>
        <v>0</v>
      </c>
      <c r="J26" s="202"/>
      <c r="K26" s="202"/>
    </row>
    <row r="27" ht="15"/>
    <row r="28" ht="12.75"/>
    <row r="29" ht="12.75"/>
    <row r="30" ht="12.75"/>
    <row r="31" ht="12.75"/>
    <row r="32" ht="12.75"/>
    <row r="33" ht="12.75"/>
    <row r="34" ht="12.75"/>
    <row r="35" ht="12.75"/>
  </sheetData>
  <sheetProtection selectLockedCells="1" selectUnlockedCells="1"/>
  <printOptions gridLines="1"/>
  <pageMargins left="0.7875" right="0.5902777777777778" top="0.9840277777777777" bottom="0.9840277777777777" header="0.5118055555555555" footer="0.5118055555555555"/>
  <pageSetup fitToHeight="0" fitToWidth="1" horizontalDpi="300" verticalDpi="300" orientation="portrait" paperSize="9"/>
  <headerFooter alignWithMargins="0">
    <oddHeader>&amp;CMennyiségi kiírás 
Nyíregyháza, Sóstói út 54.sz (HRSZ: 2185)
Bencs Villa épületének felújítás és átalakítása
közlekedés és közműellátás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Ómajtényi András</dc:creator>
  <cp:keywords/>
  <dc:description/>
  <cp:lastModifiedBy/>
  <cp:lastPrinted>2016-07-13T08:17:58Z</cp:lastPrinted>
  <dcterms:created xsi:type="dcterms:W3CDTF">2006-11-15T11:38:19Z</dcterms:created>
  <dcterms:modified xsi:type="dcterms:W3CDTF">2016-07-20T08:50:41Z</dcterms:modified>
  <cp:category/>
  <cp:version/>
  <cp:contentType/>
  <cp:contentStatus/>
  <cp:revision>3</cp:revision>
</cp:coreProperties>
</file>